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175" tabRatio="762" activeTab="0"/>
  </bookViews>
  <sheets>
    <sheet name="250 SIRALI" sheetId="1" r:id="rId1"/>
    <sheet name="250 FIRMA-SECTOREL" sheetId="2" r:id="rId2"/>
    <sheet name="ANA TABLO" sheetId="3" r:id="rId3"/>
    <sheet name="KATMA DEGER" sheetId="4" r:id="rId4"/>
    <sheet name="KARLILIK" sheetId="5" r:id="rId5"/>
    <sheet name="10 YILLIK TABLO" sheetId="6" r:id="rId6"/>
  </sheets>
  <definedNames>
    <definedName name="_xlnm.Print_Area" localSheetId="2">'ANA TABLO'!$A$1:$J$33</definedName>
    <definedName name="_xlnm.Print_Titles" localSheetId="5">'10 YILLIK TABLO'!$3:$3</definedName>
    <definedName name="_xlnm.Print_Titles" localSheetId="0">'250 SIRALI'!$1:$1</definedName>
  </definedNames>
  <calcPr fullCalcOnLoad="1"/>
</workbook>
</file>

<file path=xl/sharedStrings.xml><?xml version="1.0" encoding="utf-8"?>
<sst xmlns="http://schemas.openxmlformats.org/spreadsheetml/2006/main" count="1917" uniqueCount="395">
  <si>
    <t>250 Büyük Firma Sıra No</t>
  </si>
  <si>
    <t>Bağlı Bulunduğu Oda</t>
  </si>
  <si>
    <t>Sıra No</t>
  </si>
  <si>
    <t>İç ve Dış Satış (Ciro) YTL    (KDV Hariç)</t>
  </si>
  <si>
    <t>Brüt Katma Değer YTL</t>
  </si>
  <si>
    <t>Öz Sermaye YTL</t>
  </si>
  <si>
    <t>Net Aktifler    YTL</t>
  </si>
  <si>
    <t>Dönem Karı [V.Ö.] YTL</t>
  </si>
  <si>
    <t>İhracatı $</t>
  </si>
  <si>
    <t>Ücretle Çalışanlar Ortalaması (Kişi)</t>
  </si>
  <si>
    <t>Üretimden Satışlar YTL</t>
  </si>
  <si>
    <t>250 Large Firms Rank Number</t>
  </si>
  <si>
    <t>Firms and Enterprises</t>
  </si>
  <si>
    <t>Affiliated Chamber</t>
  </si>
  <si>
    <t>Rank Number</t>
  </si>
  <si>
    <t>Domestic and Foreign Sales(Turnover) YTL(Exclusive of VAT)</t>
  </si>
  <si>
    <t>Gross Value Added YTL</t>
  </si>
  <si>
    <t>Equity YTL</t>
  </si>
  <si>
    <t>Rank number</t>
  </si>
  <si>
    <t>Net Assets YTL</t>
  </si>
  <si>
    <t>Export USD</t>
  </si>
  <si>
    <t>Sales From Production YTL</t>
  </si>
  <si>
    <t>MATLI YEM SAN. VE TİC. A.Ş.</t>
  </si>
  <si>
    <t>GEMPORT GEMLİK LİMAN VE DEP. İŞL. A.Ş.</t>
  </si>
  <si>
    <t>ÇİLEK MOB. SAN. VE PAZ. TİC. A.Ş.</t>
  </si>
  <si>
    <t>ERMAKSAN MAKİNA SAN.TİC. KOLL.ŞTİ.</t>
  </si>
  <si>
    <t>ÇİMTAŞ ÇELİK İMALAT, MONTAJ VE TESİSAT A.Ş.</t>
  </si>
  <si>
    <t>KIRPART OTOMOTİV PARÇALARI SA. VE TİC. A.Ş.</t>
  </si>
  <si>
    <t>FRİGO-PAK GIDA MAD.SAN. VE TİC. A.Ş.</t>
  </si>
  <si>
    <t>ELSAN ELYAF SAN. VE TİC. A.Ş.</t>
  </si>
  <si>
    <t>ZEKERİYA BAYRAK - BAYRAK PLASTİK</t>
  </si>
  <si>
    <t>HADİM GIDA VE GİYİM MAD. SAN.TİC.LTD.ŞTİ.</t>
  </si>
  <si>
    <t>BOLACALAR UN YEM YAĞ GIDA SAN. VE TİC. A.Ş.</t>
  </si>
  <si>
    <t>ALİ HAZIR UMUT İNŞAAT-UMUT PETROL</t>
  </si>
  <si>
    <t>OYAK RENAULT OTOMOBİL FABRİKALARI ANONİM ŞİRKETİ</t>
  </si>
  <si>
    <t>TOFAŞ - TÜRK OTOMOBİL FABRİKASI ANONİM ŞİRKETİ</t>
  </si>
  <si>
    <t>BOSCH SANAYİ VE TİCARET ANONİM ŞİRKETİ</t>
  </si>
  <si>
    <t>BORÇELİK ÇELİK SANAYİ TİCARET A.Ş.</t>
  </si>
  <si>
    <t>ULUDAĞ ELEKTRİK DAĞITIM ANONİM ŞİRKETİ</t>
  </si>
  <si>
    <t>YEŞİM SATIŞ MAĞAZALARI VE TEKSTİL FABRİKALARI ANONİM ŞİRKETİ</t>
  </si>
  <si>
    <t>KORTEKS MENSUCAT SANAYİ VE TİCARET ANONİM ŞİRKETİ</t>
  </si>
  <si>
    <t>TÜRK PRYSMİAN KABLO VE SİSTEMLERİ ANONİM ŞİRKETİ</t>
  </si>
  <si>
    <t>COMPONENTA DÖKTAŞ DÖKÜMCÜLÜK TİCARET VE SANAYİ A.Ş.</t>
  </si>
  <si>
    <t>SÜTAŞ-BURSA VE HAVALİSİ PASTÖRİZE SÜT VE SÜT MAMULLERİ GIDA SANAYİ VE TİCARET ANONİM ŞİRKETİ</t>
  </si>
  <si>
    <t>ÖZDİLEK ALIŞ VERİŞ MERKEZLERİ VE TEKSTİL SANAYİ ANONİM ŞİRKETİ</t>
  </si>
  <si>
    <t>YEŞİM TEKSTİL SANAYİ VE TİCARET ANONİM ŞİRKETİ</t>
  </si>
  <si>
    <t>STARWOOD ORMAN ÜRÜNLERİ SANAYİ A.Ş.</t>
  </si>
  <si>
    <t>ASİL ÇELİK SANAYİ VE TİCARET A.Ş.</t>
  </si>
  <si>
    <t>ZORLU ENERJİ ELEKTRİK ÜRETİM ANONİM ŞİRKETİ</t>
  </si>
  <si>
    <t>KARSAN OTOMOTİV SANAYİİ VE TİCARET ANONİM ŞİRKETİ</t>
  </si>
  <si>
    <t>BURSAGAZ BURSA ŞEHİRİÇİ DOĞALGAZ DAĞITIM,TİCARET VE TAAHHÜT ANONİM ŞİRKETİ</t>
  </si>
  <si>
    <t>TEKNİK MALZEME TİCARET VE SANAYİ ANONİM ŞİRKETİ</t>
  </si>
  <si>
    <t>KÜÇÜKÇALIK TEKSTİL SANAYİ VE TİCARET A.Ş.</t>
  </si>
  <si>
    <t>AKPA DAYANIKLI TÜKETİM LPG VE AKARYAKIT ÜRÜNLERİ PAZARLAMA ANONİM ŞİRKETİ</t>
  </si>
  <si>
    <t>BİS ENERJİ ELEKTRİK ÜRETİM ANONİM ŞİRKETİ</t>
  </si>
  <si>
    <t>B-PLAS BURSA PLASTİK, METAL, İNŞAAT VE TURİZM SANAYİ VE TİCARET ANONİM ŞİRKETİ</t>
  </si>
  <si>
    <t>GEMLİK GÜBRE SANAYİ A.Ş.</t>
  </si>
  <si>
    <t>BURSA ÇİMENTO FABRİKASI ANONİM ŞİRKETİ</t>
  </si>
  <si>
    <t>SEÇKİN ONUR GIDA TEMİZLİK MADDELERİ PAZARLAMA SANAYİ VE TİCARET ANONİM ŞİRKETİ</t>
  </si>
  <si>
    <t>AKBAŞLAR TEKSTİL ENERJİ SANAYİ VE TİCARET ANONİM ŞİRKETİ</t>
  </si>
  <si>
    <t>BIRAN İPLİK SANAYİ VE TİCARET ANONİM ŞİRKETİ</t>
  </si>
  <si>
    <t>DURMAZLAR MAKİNA SANAYİ VE TİCARET ANONİM ŞİRKETİ</t>
  </si>
  <si>
    <t>YENİ ŞAYPA GIDA-İNŞAAT SANAYİ VE TİCARET LİMİTED ŞİRKETİ</t>
  </si>
  <si>
    <t>ÇEMTAŞ ÇELİK MAKİNA SANAYİ VE TİCARET ANONİM ŞİRKETİ</t>
  </si>
  <si>
    <t>BURSA BETON SANAYİ VE TİCARET ANONİM ŞİRKETİ</t>
  </si>
  <si>
    <t>NERGİS TEKSTİL SANAYİ VE TİCARET ANONİM ŞİRKETİ</t>
  </si>
  <si>
    <t>MENGERLER OTOMOTİV TİCARET VE SANAYİ ANONİM ŞİRKETİ - BURSA OTOMOTİV ŞUBESİ BURSA MOTORLU</t>
  </si>
  <si>
    <t>COŞKUNÖZ METAL FORM MAKİNA ENDÜSTRİ VE TİCARET ANONİM ŞİRKETİ</t>
  </si>
  <si>
    <t>SİFAŞ SENTETİK İPLİK FABRİKALARI ANONİM ŞİRKETİ</t>
  </si>
  <si>
    <t>BURULAŞ -BURSA ULAŞIM TOPLU TAŞIM İŞLETMECİLİĞİ SANAYİ VE TİCARET ANONİM ŞİRKETİ</t>
  </si>
  <si>
    <t>AROMA-BURSA MEYVE SULARI VE GIDA SANAYİİ ANONİM ŞİRKETİ</t>
  </si>
  <si>
    <t>S.S. MARMARA ZEYTİN TARIM SATIŞ KOOPERATİFLERİ BİRLİĞİ</t>
  </si>
  <si>
    <t>BEYÇELİK KALIP VE OTO YAN SANAYİ PAZARLAMA VE TİCARET ANONİM ŞİRKETİ</t>
  </si>
  <si>
    <t>BOYTEKS TEKSTİL SANAYİ VE TİCARET ANONİM ŞİRKETİ</t>
  </si>
  <si>
    <t>GRAMMER KOLTUK SİSTEMLERİ SANAYİ VE TİCARET ANONİM ŞİRKETİ</t>
  </si>
  <si>
    <t>S.İ.S. SAYILGAN İPLİK,TEKSTİL,TURİZM,İNŞAAT SANAYİ VE TİCARET ANONİM ŞİRKETİ</t>
  </si>
  <si>
    <t>KAMİL KOÇ OTOBÜSLERİ ANONİM ŞİRKETİ</t>
  </si>
  <si>
    <t>HARPUT TEKSTİL SANAYİ VE TİCARET LİMİTED ŞİRKETİ</t>
  </si>
  <si>
    <t>YAZAKİ WİRİNG TECHNOLOGİES TÜRKİYE ELEKTRİK SİSTEMLERİ SANAYİ VE TİCARET LİMİTED ŞİRKETİ</t>
  </si>
  <si>
    <t>SUNTEKS DOKUMA BOYA APRE SANAYİ VE TİCARET ANONİM ŞİRKETİ</t>
  </si>
  <si>
    <t>LOW PROFİLE İSTANBUL TEKSTİL SANAYİ VE DIŞ TİCARET ANONİM ŞİRKETİ</t>
  </si>
  <si>
    <t>COATS (TÜRKİYE) İPLİK SANAYİİ ANONİM ŞİRKETİ</t>
  </si>
  <si>
    <t>KEREVİTAŞ GIDA SANAYİ VE TİCARET ANONİM ŞİRKETİ</t>
  </si>
  <si>
    <t>LEONI KABLO VE TEKNOLOJİLERİ SANAYİ VE TİCARET LİMİTED ŞİRKETİ</t>
  </si>
  <si>
    <t>BOSCH FREN SİSTEMLERİ SANAYİ VE TİCARET ANONİM ŞİRKETİ</t>
  </si>
  <si>
    <t>COŞKUNÖZ RADYATÖR VE ISI SANAYİ TİCARET ANONİM ŞİRKETİ</t>
  </si>
  <si>
    <t>BAYKAL MAKİNA SANAYİİ VE TİCARET ANONİM ŞİRKETİ</t>
  </si>
  <si>
    <t>BOSEN ENERJİ ELEKTRİK ÜRETİM ANONİM ŞİRKETİ</t>
  </si>
  <si>
    <t>MAJOR SKT OTO DONANIM SANAYİ VE TİCARET ANONİM ŞİRKETİ</t>
  </si>
  <si>
    <t>ERİKLİ SU VE MEŞRUBAT SANAYİ VE TİCARET ANONİM ŞİRKETİ</t>
  </si>
  <si>
    <t>ÜÇGE MAĞAZA EKİPMANLARI PAZARLAMA SANAYİ VE TİCARET ANONİM ŞİRKETİ</t>
  </si>
  <si>
    <t>GES TEKSTİL TURİZM İNŞAAT SANAYİ VE TİCARET LİMİTED ŞİRKETİ</t>
  </si>
  <si>
    <t>SARAY ÖRME VE KONFEKSİYON SANAYİ VE TİCARET ANONİM ŞİRKETİ</t>
  </si>
  <si>
    <t>BİESSECİ BURSA TEKSTİL SANAYİ VE TİCARET ANONİM ŞİRKETİ</t>
  </si>
  <si>
    <t>SÖNMEZ TEKSTİL TİCARET VE SANAYİ ANONİM ŞİRKETİ</t>
  </si>
  <si>
    <t>PENGUEN GIDA SANAYİ ANONİM ŞİRKETİ</t>
  </si>
  <si>
    <t>ÖZTANER GIDA VE İHTİYAÇ MADDELERİ SANAYİ VE TİCARET LİMİTED ŞİRKETİ</t>
  </si>
  <si>
    <t>ERMAKSAN MAKİNA SANAYİ VE TİCARET LİMİTED ŞİRKETİ</t>
  </si>
  <si>
    <t>E.N.A. TEKSTİL TİCARET VE SANAYİ ANONİM ŞİRKETİ</t>
  </si>
  <si>
    <t>MAYSAN MANDO OTOMOTİV PARÇALARI SANAYİ VE TİCARET ANONİM ŞİR KETİ</t>
  </si>
  <si>
    <t>ALARA TARIM ÜRÜNLERİ SANAYİ VE TİCARET ANONİM ŞİRKETİ</t>
  </si>
  <si>
    <t>SÖNMEZ FİLAMENT SENTETİK İPLİK VE ELYAF SANAYİ ANONİM ŞİRKETİ</t>
  </si>
  <si>
    <t>POLYTEKS TEKSTİL SANAYİ ARAŞTIRMA VE EĞİTİM ANONİM ŞİRKETİ</t>
  </si>
  <si>
    <t>P.M.S.METAL PROFİL ALÜMİNYUM SANAYİ VE TİCARET ANONİM ŞİRKETİ</t>
  </si>
  <si>
    <t>BELTAN VIBRACOUSTIC TİTREŞİM ELEMANLARI SANAYİ VE TİCARET ANONİM ŞİRKETİ</t>
  </si>
  <si>
    <t>EĞRETLİ GIDA VE TEKSTİL SANAYİ, TİCARET LİMİTED ŞİRKETİ</t>
  </si>
  <si>
    <t>ERBAK-ULUDAĞ PAZARLAMA SATIŞ VE DAĞITIM ANONİM ŞİRKETİ</t>
  </si>
  <si>
    <t>CONTİTECH LASTİK SANAYİ VE TİCARET ANONİM ŞİRKETİ</t>
  </si>
  <si>
    <t>GÖLİPLİK-ŞEREMET TEKSTİL SANAYİ VE TİCARET ANONİM ŞİRKETİ</t>
  </si>
  <si>
    <t>OTOTRİM PANEL SANAYİ VE TİCARET ANONİM ŞİRKETİ</t>
  </si>
  <si>
    <t>CONTITECH DIŞ TİCARET LİMİTED ŞİRKETİ</t>
  </si>
  <si>
    <t>FORMFLEKS YALITIM ÜRÜNLERİ SANAYİ VE TİCARET ANONİM ŞİRKETİ</t>
  </si>
  <si>
    <t>OXFORD AUTOMOTIVE MEKANİZMA METAL İŞLERİ VE MONTAJ ENDÜSTRİ TİCARET ANONİM ŞİRKETİ</t>
  </si>
  <si>
    <t>SÖNMEZ-KOÇ OTO TİCARET ANONİM ŞİRKETİ</t>
  </si>
  <si>
    <t>SİNTA-SANAYİ İNŞAAT TAAHHÜT VE TİCARET ANONİM ŞİRKETİ</t>
  </si>
  <si>
    <t>SÖNMEZ PAMUKLU SANAYİ ANONİM ŞİRKETİ</t>
  </si>
  <si>
    <t>EKER SÜT ÜRÜNLERİ GIDA SANAYİ VE TİCARET ANONİM ŞİRKETİ</t>
  </si>
  <si>
    <t>TAŞDELEN TEKSTİL SANAYİİ TİCARET VE TURİZM ANONİM ŞİRKETİ</t>
  </si>
  <si>
    <t>ACARSOY TEKSTİL TİCARET VE SANAYİ ANONİM ŞİRKETİ</t>
  </si>
  <si>
    <t>MGI-COUTIER MAKİNA YEDEK PARÇA İMALAT VE SANAYİ ANONİM ŞİRKETİ</t>
  </si>
  <si>
    <t>EMEK YAĞ SANAYİİ ANONİM ŞİRKETİ</t>
  </si>
  <si>
    <t>BAĞDAŞ TEKSTİL SANAYİ VE TİCARET ANONİM ŞİRKETİ</t>
  </si>
  <si>
    <t>TÜRKİYE KÖMÜR İŞLETMELERİ KURUMU (TKİ) BURSA LİNYİTLERİ İŞLETMESİ (BLİ)</t>
  </si>
  <si>
    <t>İNOKSAN MUTFAK SANAYİ VE TİCARET ANONİM ŞİRKETİ</t>
  </si>
  <si>
    <t>N.B.R. MAKİNA VE YEDEK PARÇA SANAYİ VE TİCARET LİMİTED ŞİRKETİ</t>
  </si>
  <si>
    <t>SÖNMEZ AGB TEKNOLOJİ SANAYİ VE TİCARET ANONİM ŞİRKETİ</t>
  </si>
  <si>
    <t>OBASAN GIDA TEKSTİL İNŞAAT SANAYİ VE TİCARET ANONİM ŞİRKETİ</t>
  </si>
  <si>
    <t>RUDOLF DURANER KİMYEVİ MADDELER TİCARET VE SANAYİ ANONİM ŞİRKETİ</t>
  </si>
  <si>
    <t>SİMGE MAT MADENCİLİK ASFALT TİCARET VE SANAYİ ANONİM ŞİRKETİ</t>
  </si>
  <si>
    <t>ALBA TEKSTİL SANAYİ VE TİCARET ANONİM ŞİRKETİ</t>
  </si>
  <si>
    <t>ÖZDİLEK TEKSTİL PAZARLAMA LİMİTED ŞİRKETİ</t>
  </si>
  <si>
    <t>ERKURT TEKSTİL VE YALITIM ÜRÜNLERİ SANAYİ VE TİCARET ANONİM ŞİRKETİ</t>
  </si>
  <si>
    <t>KONGRE ORGANİZASYON TURİZM SEYAHAT ACENTASI SANAYİ VE TİCARET ANONİM ŞİRKETİ</t>
  </si>
  <si>
    <t>SÖNMEZ A.S.F. İPLİK DOKUMA VE BOYA SANAYİ ANONİM ŞİRKETİ</t>
  </si>
  <si>
    <t>FENUĞURSAN GIDA-TEMİZLİK MADDELERİ SANAYİ VE TİCARET LİMİTED ŞİRKETİ</t>
  </si>
  <si>
    <t>FICOSA INTERNATIONAL OTOMOTİV SANAYİ VE TİCARET ANONİM ŞİRKETİ</t>
  </si>
  <si>
    <t>Y.P.S.YEDEK PARÇA VE MAKİNE SANAYİ TİCARET ANONİM ŞİRKETİ</t>
  </si>
  <si>
    <t>KİNTEKS DOKUMA VE BOYA SANAYİ ANONİM ŞİRKETİ</t>
  </si>
  <si>
    <t>ERGİN PETROL İNŞAAT TİCARET VE SANAYİ ANONİM ŞİRKETİ</t>
  </si>
  <si>
    <t>BUPET BURSA PETROL ÜRÜNLERİ SANAYİ VE TİCARET ANONİM ŞİRKETİ</t>
  </si>
  <si>
    <t>KARAKOÇ POLYESTER İPLİK SANAYİ VE TİCARET ANONİM ŞİRKETİ</t>
  </si>
  <si>
    <t>ETAY GİYİM DIŞ TİCARET A.Ş.</t>
  </si>
  <si>
    <t>ETAY GİYİM SANAYİ VE TİCARET LİMİTED ŞİRKETİ</t>
  </si>
  <si>
    <t>DURAK TEKSTİL SANAYİ VE TİCARET ANONİM ŞİRKETİ</t>
  </si>
  <si>
    <t>BAĞDAŞ İÇ VE DIŞ TİCARET SANAYİ ANONİM ŞİRKETİ</t>
  </si>
  <si>
    <t>POWERTRAIN MEKANİK SANAYİ VE TİCARET LİMİTED ŞİRKETİ</t>
  </si>
  <si>
    <t>KÖRÜSTAN BURSA SAC -PRES SANAYİ VE TİCARET ANONİM ŞİRKETİ</t>
  </si>
  <si>
    <t>ELYAF TEKSTİL SANAYİ VE TİCARET ANONİM ŞİRKETİ</t>
  </si>
  <si>
    <t>MERHAMET SÜPER MARKET İŞLETMECİLİĞİ VE MAMÜLLERİ İTHALAT VE İHRACAT LİMİTED ŞİRKETİ</t>
  </si>
  <si>
    <t>FİSTAŞ FANTAZİ İPLİK SANAYİ VE TİCARET ANONİM ŞİRKETİ</t>
  </si>
  <si>
    <t>ŞAHİNOĞULLARI ORMAN ÜRÜNLERİ SAN. TİC. LTD. ŞTİ.</t>
  </si>
  <si>
    <t>MARTAŞ-MARMARA TARIMSAL ÜRÜNLERİ DEĞERLENDİRME ANONİM ŞİRKETİ</t>
  </si>
  <si>
    <t>KAR OTO OTOMOTİV TİCARET VE SANAYİ ANONİM ŞİRKETİ</t>
  </si>
  <si>
    <t>FEKA OTOMOTİV MAMÜLLERİ SANAYİ VE TİCARET ANONİM ŞİRKETİ</t>
  </si>
  <si>
    <t>TEKMİS TEKSTİL SANAYİİ VE TİCARET ANONİM ŞİRKETİ</t>
  </si>
  <si>
    <t>HASTAVUK GIDA TARIM HAYVANCILIK SANAYİİ VE TİCARET ANONİM ŞİRKETİ</t>
  </si>
  <si>
    <t>ŞAHİNKUL OTOMATÇILIK SANAYİ VE TİCARET ANONİM ŞİRKETİ</t>
  </si>
  <si>
    <t>AK-PRES METAL YEDEK PARÇA MAKİNE SANAYİ VE TİCARET ANONİM ŞİRKETİ</t>
  </si>
  <si>
    <t>SAMANCI GIDA TARIM HAYVANCILIK VE ÜRÜNLERİ SANAYİ VE TİCARET LİMİTED ŞİRKETİ</t>
  </si>
  <si>
    <t>AYSAT DÖVİZ VE ALTIN TİCARET ANONİM ŞİRKETİ</t>
  </si>
  <si>
    <t>ELYAFTEKS PAZARLAMA VE DIŞ TİCARET ANONİM ŞİRKETİ</t>
  </si>
  <si>
    <t>ERBAK ULUDAĞ MEŞRUBAT VE GIDA SANAYİİ ANONİM ŞİRKETİ</t>
  </si>
  <si>
    <t>ÇELİKPAN ISI SİSTEMLERİ MAKİNA METAL OTOMOTİV TURİZM SANAYİ TİCARET VE PAZARLAMA ANONİM ŞİRKETİ</t>
  </si>
  <si>
    <t>SÜLEYMAN BURSALI TEKSTİL SANAYİ VE TİCARET ANONİM ŞİRKETİ</t>
  </si>
  <si>
    <t>MEGA TEKSTİL SANAYİ VE TİCARET ANONİM ŞİRKETİ</t>
  </si>
  <si>
    <t>SÖNMEZ ENERJİ ELEKTRİK TOPTAN TİCARET ANONİM ŞİRKETİ</t>
  </si>
  <si>
    <t>YAVUZLAR GIDA MADDELERİ İTHALAT İHRACAT VE PAZARLAMA LİMİTED ŞİRKETİ</t>
  </si>
  <si>
    <t>TEKNİK OTO SERVİS VE TİCARET ANONİM ŞİRKETİ</t>
  </si>
  <si>
    <t>ÖNALLAR YEM ZAH. GIDA SAN. VE TİC.LTD. ŞTİ.</t>
  </si>
  <si>
    <t>BEZTAŞ TEKSTİL TİCARET VE SANAYİ LİMİTED ŞİRKETİ</t>
  </si>
  <si>
    <t>IŞIKSOY TEKSTİL İNŞAAT TAAHHÜT SANAYİ VE TİCARET LİMİTED ŞİRKETİ</t>
  </si>
  <si>
    <t>ELTA SANAYİ ÜRÜNLERİ PAZARLAMA TEKSTİL GIDA HAYVANCILIK SANAYİ VE TİCARET ANONİM ŞİRKETİ</t>
  </si>
  <si>
    <t>YENİGÜNLER TÜKETİM MALLARI DAĞITIMI,PAZARLAMA, SANAYİ VE TİCARET ANONİM ŞİRKETİ</t>
  </si>
  <si>
    <t>EMAŞ PLASTİK SANAYİ VE TİCARET ANONİM ŞİRKETİ</t>
  </si>
  <si>
    <t>PAKKENS YEDEK PARÇA VE MAKİNA SANAYİ VE TİCARET ANONİM ŞİRKETİ</t>
  </si>
  <si>
    <t>PİLOT TAŞIT KOLTUKLARI SANAYİ VE TİCARET ANONİM ŞİRKETİ</t>
  </si>
  <si>
    <t>ACAR İHRACAT İTHALAT TEKSTİL TİCARET VE SANAYİ ANONİM ŞİRKETİ</t>
  </si>
  <si>
    <t>İNPET OTOMOTİV PETROL İNŞAAT SANAYİ VE TİCARET ANONİM ŞİRKETİ</t>
  </si>
  <si>
    <t>TURGUT SEYHAN VE KARDEŞLERİ GIDA SANAYİ TİCARET LİMİTED ŞİRKETİ</t>
  </si>
  <si>
    <t>BİLİM MAKİNA İNŞAAT SANAYİ VE TİCARET ANONİM ŞİRKETİ</t>
  </si>
  <si>
    <t>KARÇİÇEĞİ ÖZEL EĞİTİM VE SAĞLIK HİZMETLERİ İŞLETME TİCARET ANONİM ŞİRKETİ</t>
  </si>
  <si>
    <t>SEDA YEMEK SANAYİ VE TİCARET LİMİTED ŞİRKETİ</t>
  </si>
  <si>
    <t>PENKON PENGUEN KONSANTRE SANAYİİ ANONİM ŞİRKETİ</t>
  </si>
  <si>
    <t>MARTEKS MARMARA TEKSTİL SANAYİ VE TİCARET ANONİM ŞİRKETİ</t>
  </si>
  <si>
    <t>ÜÇGE DIŞ TİCARET VE PAZARLAMA ANONİM ŞİRKETİ</t>
  </si>
  <si>
    <t>PRESMETAL OTOMOTİV YAN SANAYİ VE TİCARET ANONİM ŞİRKETİ</t>
  </si>
  <si>
    <t>KYB SÜSPANSİYON SİSTEMLERİ SANAYİ VE TİCARET ANONİM ŞİRKETİ</t>
  </si>
  <si>
    <t>SILA TEKNİK OTO YAN SANAYİİ VE TİCARET ANONİM ŞİRKETİ</t>
  </si>
  <si>
    <t>HAZAR TEKSTİL MENSUCAT SANAYİ VE TİCARET LİMİTED ŞİRKETİ</t>
  </si>
  <si>
    <t>HAKSAN OTOMOTİV MAMÜLLERİ SANAYİ VE TİCARET ANONİM ŞİRKETİ</t>
  </si>
  <si>
    <t>KAFKAS PASTA ŞEKERLEME SANAYİ VE TİCARET ANONİM ŞİRKETİ</t>
  </si>
  <si>
    <t>İLAY TEKSTİL SANAYİ VE TİCARET ANONİM ŞİRKETİ</t>
  </si>
  <si>
    <t>POLYLEN SENTETİK İPLİK SANAYİ ANONİM ŞİRKETİ</t>
  </si>
  <si>
    <t>PARLADI METAL SANAYİ VE TİCARET LİMİTED ŞİRKETİ</t>
  </si>
  <si>
    <t>BURKAY TEKSTİL SANAYİ VE TİCARET ANONİM ŞİRKETİ</t>
  </si>
  <si>
    <t>ESKAPET PET ÜRÜNLERİ KİMYA GIDA NAKLİYE SANAYİ VE TİCARET LİMİTED ŞİRKETİ</t>
  </si>
  <si>
    <t>ULUDAĞ MADEN SULARI TÜRK ANONİM ŞİRKETİ</t>
  </si>
  <si>
    <t>SAYDAM TEKSTİL SANAYİİ VE TİCARET ANONİM ŞİRKETİ</t>
  </si>
  <si>
    <t>T.K.G. OTOMOTİV SANAYİ VE TİCARET ANONİM ŞİRKETİ</t>
  </si>
  <si>
    <t>FİSTAŞ DIŞ TİCARET PAZARLAMA SANAYİ VE TİCARET ANONİM ŞİRKETİ</t>
  </si>
  <si>
    <t>BOSCH REXROTH OTOMASYON SANAYİ VE TİCARET ANONİM ŞİRKETİ - BURSA ŞUBESİ</t>
  </si>
  <si>
    <t>AKYAPAK MAKİNA SANAYİ VE TİCARET LİMİTED ŞİRKETİ</t>
  </si>
  <si>
    <t>BERKE TEKSTİL SANAYİ VE TİCARET ANONİM ŞİRKETİ</t>
  </si>
  <si>
    <t>GÖKŞİN İNŞAAT TİCARET VE SANAYİ LİMİTED ŞİRKETİ</t>
  </si>
  <si>
    <t>ŞAHİNKUL MAKİNA VE YEDEK PARÇA SANAYİ TİCARET ANONİM ŞİRKETİ</t>
  </si>
  <si>
    <t>A.S.S. PROFİL LASTİK VE HORTUM SANAYİ VE TİCARET LİMİTED ŞİRKETİ</t>
  </si>
  <si>
    <t>BODO BODE DOĞRUSAN OTOMOTİV YAN SANAYİ VE TİCARET ANONİM ŞİRKETİ</t>
  </si>
  <si>
    <t>EROL TÜRKÜN TEKSTİL SANAYİ VE TİCARET ANONİM ŞİRKETİ</t>
  </si>
  <si>
    <t>AKTAŞ HAVA SÜSPANSİYON SİSTEMLERİ SANAYİ VE TİCARET ANONİM ŞİRKETİ</t>
  </si>
  <si>
    <t>BURKAY UĞUR KAUÇUK KİMYA VE PETROL ÜRÜNLERİ SANAYİ TİCARET ANONİM ŞİRKETİ</t>
  </si>
  <si>
    <t>DURANER BOYA,KİMYEVİ MADDELER TİCARET VE SANAYİ ANONİM ŞİRKETİ</t>
  </si>
  <si>
    <t>YILMAZ SÜNGER KUMAŞ DÖŞEME MALZEMELERİ SANAYİ VE TİCARET LİMİTED ŞİRKETİ</t>
  </si>
  <si>
    <t>GÜLESER TEKSTİL SANAYİ VE TİCARET LİMİTED ŞİRKETİ</t>
  </si>
  <si>
    <t>GÜNAY DÖVİZ VE ALTIN TİCARETİ ANONİM ŞİRKETİ</t>
  </si>
  <si>
    <t>BURÇELİK BURSA ÇELİK DÖKÜM SANAYİ ANONİM ŞİRKETİ</t>
  </si>
  <si>
    <t>AKINDEMİR PETROL TİCARET VE SANAYİ ANONİM ŞİRKETİ</t>
  </si>
  <si>
    <t>BURKAY TEKSTİL PAZARLAMA SANAYİ VE TİCARET LİMİTED ŞİRKETİ</t>
  </si>
  <si>
    <t>S.K.T. YEDEK PARÇA VE MAKİNA SANAYİ VE TİCARET ANONİM ŞİRKETİ</t>
  </si>
  <si>
    <t>CEMRE HALICILIK VE TEKSTİL SANAYİİ VE TİCARET ANONİM ŞİRKETİ</t>
  </si>
  <si>
    <t>AUNDE TEKNİK TEKSTİL SANAYİ VE TİCARET ANONİM ŞİRKETİ</t>
  </si>
  <si>
    <t>BİDAŞ-GIDA SANAYİ VE TİCARET ANONİM ŞİRKETİ</t>
  </si>
  <si>
    <t>TEKNİK 20 MAKİNA VE ELEKTRİK SANAYİ TİCARET LİMİTED ŞİRKETİ</t>
  </si>
  <si>
    <t>ELELE DÖŞEME SANAYİ VE TİCARET ANONİM ŞİRKETİ</t>
  </si>
  <si>
    <t>ANIT İNŞAAT TESİSAT TAAHHÜT SANAYİ VE TİCARET ANONİM ŞİRKETİ</t>
  </si>
  <si>
    <t>ERMAKSAN İÇ VE DIŞ TİCARET ANONİM ŞİRKETİ</t>
  </si>
  <si>
    <t>IŞIKSER TEKSTİL SANAYİ VE TİCARET LİMİTED ŞİRKETİ</t>
  </si>
  <si>
    <t>HALİS PETROL TURİZM TİCARET ANONİM ŞİRKETİ</t>
  </si>
  <si>
    <t>SİV OTOMOTİV SANAYİ VE TİCARET ANONİM ŞİRKETİ</t>
  </si>
  <si>
    <t>YÜREK TEKSTİL SANAYİ VE TİCARET ANONİM ŞİRKETİ</t>
  </si>
  <si>
    <t>ÇEÇEN TEKSTİL SANAYİ VE TİCARET ANONİM ŞİRKETİ</t>
  </si>
  <si>
    <t>MAY-AGRO TOHUMCULUK SANAYİ VE TİCARET ANONİM ŞİRKETİ</t>
  </si>
  <si>
    <t>ŞAHİNLER METAL MAKİNA ENDÜSTRİ ANONİM ŞİRKETİ</t>
  </si>
  <si>
    <t>SOYİÇ İNŞAAT TAAHHÜT MADENCİLİK HURDACILIK NAKLİYAT SANAYİ TİCARET LİMİTED ŞİRKETİ</t>
  </si>
  <si>
    <t>KEMİTAŞ KİMYASAL ENDÜSTRİ MALZEMELERİ İMALAT TİCARET ANONİM ŞİRKETİ</t>
  </si>
  <si>
    <t>İNALLAR OTOMOTİV SANAYİ VE TİCARET LİMİTED ŞİRKETİ</t>
  </si>
  <si>
    <t>OYTAŞ-YILDIZ ULUSLARARASI İNŞAAT SANAYİ TİCARET LİMİTED ŞİRKETİ</t>
  </si>
  <si>
    <t>MASTAŞ MAKİNA KALIP SANAYİ VE TİCARET ANONİM ŞİRKETİ</t>
  </si>
  <si>
    <t>BATI DOKUMACILIK SANAYİ VE TİCARET ANONİM ŞİRKETİ</t>
  </si>
  <si>
    <t>GÖKYILDIZ TEKSTİL VE KONFEKSİYON SANAYİ VE TİCARET LİMİTED ŞİRKETİ</t>
  </si>
  <si>
    <t>ÇETİN FAMİLY TEKSTİL GIDA PAZARLAMA SANAYİ VE TİCARET LİMİTED ŞİRKETİ</t>
  </si>
  <si>
    <t>KEREM PRES VE KAPLAMA SANAYİİ VE TİCARET ANONİM ŞİRKETİ</t>
  </si>
  <si>
    <t>SAZCILAR OTOMOTİV SANAYİ VE TİCARET ANONİM ŞİRKETİ</t>
  </si>
  <si>
    <t>DUYGU DÖVİZ VE ALTIN TİCARETİ ANONİM ŞİRKETİ</t>
  </si>
  <si>
    <t>GÜLERYÜZ KAROSERİ,OTOMOTİV SANAYİ VE TİCARET ANONİM ŞİRKETİ</t>
  </si>
  <si>
    <t>ETİ MADEN İŞLETMELERİ GENEL MÜDÜRLÜĞÜ KESTELEK BOR İŞLETME MÜDÜRLÜĞÜ</t>
  </si>
  <si>
    <t>CANER AKARYAKIT TİCARET LİMİTED ŞİRKETİ</t>
  </si>
  <si>
    <t>ZER TEKSTİL İPLİK VE BOYA APRE SANAYİ TİCARET LİMİTED ŞİRKETİ</t>
  </si>
  <si>
    <t>KIRCILAR DERİ KÜRK VE GİYİM SANAYİ ANONİM ŞİRKETİ</t>
  </si>
  <si>
    <t>B.ERGÜNLER YOL YAPI İNŞAAT TAAHHÜT MADENCİLİK SANAYİ VE TİCARET LİMİTED ŞİRKETİ</t>
  </si>
  <si>
    <t>ERMETAL OTOMOTİV VE EŞYA SANAYİ TİCARET ANONİM ŞİRKETİ</t>
  </si>
  <si>
    <t xml:space="preserve">UMUT İNŞAAT TURİZM SANAYİ VE TİCARET ANONİM ŞİRKETİ </t>
  </si>
  <si>
    <t>BÜROSİT BÜRO DONANIMLARI SANAYİ VE TİCARET ANONİM ŞİRKETİ</t>
  </si>
  <si>
    <t>TOPLAM</t>
  </si>
  <si>
    <t>Firma ve Müesseseler</t>
  </si>
  <si>
    <t>BTSO-İst.</t>
  </si>
  <si>
    <t>BTSO</t>
  </si>
  <si>
    <t>Gemlik-İst.</t>
  </si>
  <si>
    <t>BTSO-İst.-Lüleburgaz</t>
  </si>
  <si>
    <t>Orhangazi</t>
  </si>
  <si>
    <t>Karacabey</t>
  </si>
  <si>
    <t>İnegöl</t>
  </si>
  <si>
    <t>Orhangazi-İst.</t>
  </si>
  <si>
    <t>BTSO-Kocaeli S.O-Adapazarı</t>
  </si>
  <si>
    <t>Gemlik</t>
  </si>
  <si>
    <t>BTSO-Kayseri S.O</t>
  </si>
  <si>
    <t>BTSO-İst. S.O</t>
  </si>
  <si>
    <t>Karacabey-Biga</t>
  </si>
  <si>
    <t>Orhangazi-İst.S.O</t>
  </si>
  <si>
    <t>BTSO-Çorlu</t>
  </si>
  <si>
    <t>BTSO-İnegöl-İst</t>
  </si>
  <si>
    <t>M.Kemalpaşa</t>
  </si>
  <si>
    <t>Yenişehir</t>
  </si>
  <si>
    <t>Otomotiv Ana ve Yan Sanayi</t>
  </si>
  <si>
    <t>Makina - Metal</t>
  </si>
  <si>
    <t>Enerji - Elektrik - Elektronik</t>
  </si>
  <si>
    <t>Tekstil ve Konfeksiyon</t>
  </si>
  <si>
    <t>Gıda Tarım ve Hayvancılık</t>
  </si>
  <si>
    <t>Ağaç Orman Ürünleri Mobilya</t>
  </si>
  <si>
    <t>Muhtelif</t>
  </si>
  <si>
    <t>Plastik Kauçuk ve Sünger</t>
  </si>
  <si>
    <t>Çimento Toprak Ürünleri ve Madencilik</t>
  </si>
  <si>
    <t>Nakliye ve Ulaştırma</t>
  </si>
  <si>
    <t>İnşaat</t>
  </si>
  <si>
    <t>Kimya</t>
  </si>
  <si>
    <t>Turizm</t>
  </si>
  <si>
    <t>Sıra No:</t>
  </si>
  <si>
    <t>Deri Kürk ve ayakkabı</t>
  </si>
  <si>
    <t xml:space="preserve">   Sektörler</t>
  </si>
  <si>
    <t>Firma Sayısı</t>
  </si>
  <si>
    <t>İç ve Dış Satış (Ciro)     YTL (KDV Hariç)</t>
  </si>
  <si>
    <t>Brüt Katma Değer    YTL</t>
  </si>
  <si>
    <t>Net Aktifler                YTL</t>
  </si>
  <si>
    <t>Üretimden Satışlar          YTL</t>
  </si>
  <si>
    <t xml:space="preserve"> </t>
  </si>
  <si>
    <t>KAR TOPLAMLARI</t>
  </si>
  <si>
    <t>YILLAR</t>
  </si>
  <si>
    <t>KAR EDEN FİRMA SAYISI</t>
  </si>
  <si>
    <t>YÜZDE DEĞİŞİM</t>
  </si>
  <si>
    <t>S  E  K  T  Ö  R  L  E  R</t>
  </si>
  <si>
    <t>Yıllar</t>
  </si>
  <si>
    <t>Yüzde Değişim</t>
  </si>
  <si>
    <t>İç ve Dış Satış (Ciro) Tutarı YTL (KDV Hariç)</t>
  </si>
  <si>
    <t>İç ve Dış Satış (Ciro) Tutarı $ (KDV Hariç)</t>
  </si>
  <si>
    <t>Brüt Katma Değer $</t>
  </si>
  <si>
    <t>Öz Sermaye Tutarı YTL</t>
  </si>
  <si>
    <t>Öz Sermaye Tutarı $</t>
  </si>
  <si>
    <t>Net Aktifler YTL</t>
  </si>
  <si>
    <t>Net Aktifler $</t>
  </si>
  <si>
    <t>Dönem Karı [V.Ö.] Tutarı YTL</t>
  </si>
  <si>
    <t>Dönem Karı [V.Ö.] Tutarı $</t>
  </si>
  <si>
    <t>BTSO-Kocaeli-Adapazarı</t>
  </si>
  <si>
    <t>BTSO-Kayseri</t>
  </si>
  <si>
    <t>BPO B PLAS PLASTİC OMNİUM OTOMOTİV PLASTİK VE METAL YAN SANAYİ ANONİM ŞİRKETİ</t>
  </si>
  <si>
    <t>PENKON GIDA SANAYİ A.Ş.</t>
  </si>
  <si>
    <t>Average Number of Workers</t>
  </si>
  <si>
    <t>İSMİNİN AÇIKLANMASINI İSTEMİYOR</t>
  </si>
  <si>
    <t>Profit Before Tax YTL</t>
  </si>
  <si>
    <r>
      <t xml:space="preserve">ANA TABLO  /  </t>
    </r>
    <r>
      <rPr>
        <b/>
        <i/>
        <sz val="12"/>
        <color indexed="9"/>
        <rFont val="Arial"/>
        <family val="2"/>
      </rPr>
      <t>MAIN TABLE</t>
    </r>
  </si>
  <si>
    <t xml:space="preserve">   Sectors</t>
  </si>
  <si>
    <r>
      <t xml:space="preserve">Ağaç Orman Ürünleri Mobilya
</t>
    </r>
    <r>
      <rPr>
        <sz val="10"/>
        <color indexed="10"/>
        <rFont val="Times New Roman"/>
        <family val="1"/>
      </rPr>
      <t>Timber Forest Products and Furniture</t>
    </r>
  </si>
  <si>
    <r>
      <t xml:space="preserve">Çimento Toprak Ürünleri ve Madencilik
</t>
    </r>
    <r>
      <rPr>
        <sz val="10"/>
        <color indexed="10"/>
        <rFont val="Times New Roman"/>
        <family val="1"/>
      </rPr>
      <t>Cement Soil Products and Minning</t>
    </r>
  </si>
  <si>
    <r>
      <t xml:space="preserve">Deri Kürk ve ayakkabı
</t>
    </r>
    <r>
      <rPr>
        <sz val="10"/>
        <color indexed="10"/>
        <rFont val="Times New Roman"/>
        <family val="1"/>
      </rPr>
      <t>Leather Fur and Shoes</t>
    </r>
  </si>
  <si>
    <r>
      <t xml:space="preserve">Enerji - Elektrik - Elektronik
</t>
    </r>
    <r>
      <rPr>
        <sz val="10"/>
        <color indexed="10"/>
        <rFont val="Times New Roman"/>
        <family val="1"/>
      </rPr>
      <t>Energy Electric and Electronic</t>
    </r>
  </si>
  <si>
    <r>
      <t xml:space="preserve">Gıda Tarım ve Hayvancılık
</t>
    </r>
    <r>
      <rPr>
        <sz val="10"/>
        <color indexed="10"/>
        <rFont val="Times New Roman"/>
        <family val="1"/>
      </rPr>
      <t>Food Agr. and Animal Husbandry</t>
    </r>
  </si>
  <si>
    <r>
      <t xml:space="preserve">İnşaat
</t>
    </r>
    <r>
      <rPr>
        <sz val="10"/>
        <color indexed="10"/>
        <rFont val="Times New Roman"/>
        <family val="1"/>
      </rPr>
      <t>Construction</t>
    </r>
  </si>
  <si>
    <r>
      <t xml:space="preserve">Kimya
</t>
    </r>
    <r>
      <rPr>
        <sz val="10"/>
        <color indexed="10"/>
        <rFont val="Times New Roman"/>
        <family val="1"/>
      </rPr>
      <t>Chemical</t>
    </r>
  </si>
  <si>
    <r>
      <t xml:space="preserve">Makina - Metal
</t>
    </r>
    <r>
      <rPr>
        <sz val="10"/>
        <color indexed="10"/>
        <rFont val="Times New Roman"/>
        <family val="1"/>
      </rPr>
      <t>Machinery and Metals</t>
    </r>
  </si>
  <si>
    <r>
      <t xml:space="preserve">Muhtelif
</t>
    </r>
    <r>
      <rPr>
        <sz val="10"/>
        <color indexed="10"/>
        <rFont val="Times New Roman"/>
        <family val="1"/>
      </rPr>
      <t>Various</t>
    </r>
  </si>
  <si>
    <r>
      <t xml:space="preserve">Nakliye ve Ulaştırma
</t>
    </r>
    <r>
      <rPr>
        <sz val="10"/>
        <color indexed="10"/>
        <rFont val="Times New Roman"/>
        <family val="1"/>
      </rPr>
      <t>Shipping and Transport</t>
    </r>
  </si>
  <si>
    <r>
      <t xml:space="preserve">Plastik Kauçuk ve Sünger
</t>
    </r>
    <r>
      <rPr>
        <sz val="10"/>
        <color indexed="10"/>
        <rFont val="Times New Roman"/>
        <family val="1"/>
      </rPr>
      <t>Plastic and Foam Rubber</t>
    </r>
  </si>
  <si>
    <r>
      <t xml:space="preserve">Tekstil ve Konfeksiyon
</t>
    </r>
    <r>
      <rPr>
        <sz val="10"/>
        <color indexed="10"/>
        <rFont val="Times New Roman"/>
        <family val="1"/>
      </rPr>
      <t>Textile and Ready-to-Wear Garment</t>
    </r>
  </si>
  <si>
    <r>
      <t xml:space="preserve">Turizm
</t>
    </r>
    <r>
      <rPr>
        <sz val="10"/>
        <color indexed="10"/>
        <rFont val="Times New Roman"/>
        <family val="1"/>
      </rPr>
      <t>Tourism</t>
    </r>
  </si>
  <si>
    <t>TOPLAM  /  TOTAL</t>
  </si>
  <si>
    <t>The Number of Firms</t>
  </si>
  <si>
    <t>Domestic and Foreign Sales(Turnover) YTL (Exclusive of VAT)</t>
  </si>
  <si>
    <r>
      <t xml:space="preserve">KATMA DEĞER   /   </t>
    </r>
    <r>
      <rPr>
        <b/>
        <i/>
        <sz val="12"/>
        <color indexed="9"/>
        <rFont val="Arial"/>
        <family val="2"/>
      </rPr>
      <t>ADDED VALUE</t>
    </r>
  </si>
  <si>
    <r>
      <t xml:space="preserve">FİRMA VE MÜESSESELER  /  </t>
    </r>
    <r>
      <rPr>
        <b/>
        <i/>
        <sz val="10"/>
        <rFont val="Arial"/>
        <family val="2"/>
      </rPr>
      <t>FİRMS AND ENTERPRİSES</t>
    </r>
  </si>
  <si>
    <r>
      <t xml:space="preserve">AĞAÇ-ORMAN ÜR. MOBİLYA 
</t>
    </r>
    <r>
      <rPr>
        <i/>
        <sz val="9"/>
        <color indexed="10"/>
        <rFont val="Arial"/>
        <family val="0"/>
      </rPr>
      <t>TİMBER FOREST PRODUCTS AND FURNİTURE</t>
    </r>
  </si>
  <si>
    <r>
      <t xml:space="preserve">ÇİMENTO TOPRAK ÜR VE MADENCİLİK
</t>
    </r>
    <r>
      <rPr>
        <i/>
        <sz val="9"/>
        <color indexed="10"/>
        <rFont val="Arial"/>
        <family val="0"/>
      </rPr>
      <t>CEMENT SOİL PRODUCTS AND MİNNİNG</t>
    </r>
  </si>
  <si>
    <r>
      <t xml:space="preserve">DERİ KÜRK VE AYAKKABI
</t>
    </r>
    <r>
      <rPr>
        <i/>
        <sz val="9"/>
        <color indexed="10"/>
        <rFont val="Arial"/>
        <family val="0"/>
      </rPr>
      <t>LEATHER FUR AND SHOES</t>
    </r>
  </si>
  <si>
    <r>
      <t xml:space="preserve">ENERJİ-ELEKTRİK-ELEKTRONİK
</t>
    </r>
    <r>
      <rPr>
        <i/>
        <sz val="9"/>
        <color indexed="10"/>
        <rFont val="Arial"/>
        <family val="0"/>
      </rPr>
      <t>ENERGY ELECTRİC AND ELECTRONİC</t>
    </r>
  </si>
  <si>
    <r>
      <t xml:space="preserve">GIDA-TARIM-HAYVANCILIK
</t>
    </r>
    <r>
      <rPr>
        <i/>
        <sz val="9"/>
        <color indexed="10"/>
        <rFont val="Arial"/>
        <family val="0"/>
      </rPr>
      <t>FOOD AGRİCULTURE AND ANİMAL HUSBANDRY</t>
    </r>
  </si>
  <si>
    <r>
      <t xml:space="preserve">İNŞAAT
</t>
    </r>
    <r>
      <rPr>
        <i/>
        <sz val="9"/>
        <color indexed="10"/>
        <rFont val="Arial"/>
        <family val="0"/>
      </rPr>
      <t>CONSTRUCTİON</t>
    </r>
  </si>
  <si>
    <r>
      <t xml:space="preserve">KİMYA
</t>
    </r>
    <r>
      <rPr>
        <i/>
        <sz val="9"/>
        <color indexed="10"/>
        <rFont val="Arial"/>
        <family val="0"/>
      </rPr>
      <t>CHEMİCAL</t>
    </r>
  </si>
  <si>
    <r>
      <t xml:space="preserve">MAKİNA-METAL
</t>
    </r>
    <r>
      <rPr>
        <i/>
        <sz val="9"/>
        <color indexed="10"/>
        <rFont val="Arial"/>
        <family val="0"/>
      </rPr>
      <t>MACHİNERY AND METALS</t>
    </r>
  </si>
  <si>
    <r>
      <t xml:space="preserve">MUHTELİF
</t>
    </r>
    <r>
      <rPr>
        <i/>
        <sz val="9"/>
        <color indexed="10"/>
        <rFont val="Arial"/>
        <family val="0"/>
      </rPr>
      <t>VARİOUS</t>
    </r>
  </si>
  <si>
    <r>
      <t xml:space="preserve">NAKLİYE ULAŞTIRMA
</t>
    </r>
    <r>
      <rPr>
        <i/>
        <sz val="9"/>
        <color indexed="10"/>
        <rFont val="Arial"/>
        <family val="0"/>
      </rPr>
      <t>SHİPPİNG AND TRANSPORT</t>
    </r>
  </si>
  <si>
    <r>
      <t xml:space="preserve">PLASTİK KAUÇUK SÜNGER
</t>
    </r>
    <r>
      <rPr>
        <i/>
        <sz val="9"/>
        <color indexed="10"/>
        <rFont val="Arial"/>
        <family val="0"/>
      </rPr>
      <t>PLASTİC AND FOAM RUBBER</t>
    </r>
  </si>
  <si>
    <r>
      <t xml:space="preserve">TEKSTİL-KONFEKSİYON
</t>
    </r>
    <r>
      <rPr>
        <i/>
        <sz val="9"/>
        <color indexed="10"/>
        <rFont val="Arial"/>
        <family val="0"/>
      </rPr>
      <t>TEXTİLE AND READY-TO-WEAR GARMENT</t>
    </r>
  </si>
  <si>
    <r>
      <t xml:space="preserve">TURİZM
</t>
    </r>
    <r>
      <rPr>
        <i/>
        <sz val="9"/>
        <color indexed="10"/>
        <rFont val="Arial"/>
        <family val="0"/>
      </rPr>
      <t>TOURİSM</t>
    </r>
  </si>
  <si>
    <r>
      <t xml:space="preserve">TOPLAM / </t>
    </r>
    <r>
      <rPr>
        <b/>
        <i/>
        <sz val="10"/>
        <color indexed="9"/>
        <rFont val="Arial"/>
        <family val="2"/>
      </rPr>
      <t>TOTAL</t>
    </r>
  </si>
  <si>
    <r>
      <t xml:space="preserve">ÜCRET             </t>
    </r>
    <r>
      <rPr>
        <b/>
        <i/>
        <sz val="10"/>
        <rFont val="Arial"/>
        <family val="2"/>
      </rPr>
      <t>WAGE</t>
    </r>
  </si>
  <si>
    <r>
      <t xml:space="preserve">FAİZ     </t>
    </r>
    <r>
      <rPr>
        <b/>
        <i/>
        <sz val="10"/>
        <rFont val="Arial"/>
        <family val="2"/>
      </rPr>
      <t>INTEREST</t>
    </r>
  </si>
  <si>
    <r>
      <t xml:space="preserve">KİRA        </t>
    </r>
    <r>
      <rPr>
        <b/>
        <i/>
        <sz val="10"/>
        <rFont val="Arial"/>
        <family val="2"/>
      </rPr>
      <t>RENT</t>
    </r>
  </si>
  <si>
    <r>
      <t xml:space="preserve">V.Ö. KAR    </t>
    </r>
    <r>
      <rPr>
        <b/>
        <i/>
        <sz val="10"/>
        <rFont val="Arial"/>
        <family val="2"/>
      </rPr>
      <t>PROFIT BEFORE TAX</t>
    </r>
  </si>
  <si>
    <r>
      <t xml:space="preserve">TOPLAM      </t>
    </r>
    <r>
      <rPr>
        <b/>
        <i/>
        <sz val="10"/>
        <rFont val="Arial"/>
        <family val="2"/>
      </rPr>
      <t xml:space="preserve"> TOTAL</t>
    </r>
  </si>
  <si>
    <t xml:space="preserve">       KARLILIK  /  PROFITABILITY</t>
  </si>
  <si>
    <t>YEARS</t>
  </si>
  <si>
    <t>THE NUMBER OF PROFITABLE FIRMS</t>
  </si>
  <si>
    <t>PERCENTAGE CHANGE</t>
  </si>
  <si>
    <t>TOTAL PROFITS</t>
  </si>
  <si>
    <t>SECTORS</t>
  </si>
  <si>
    <t>Years</t>
  </si>
  <si>
    <t>Percentage Change</t>
  </si>
  <si>
    <t>Domestic and Foreign Sales(Turnover) USD (Exclusive of VAT)</t>
  </si>
  <si>
    <t>Gross Value Added USD</t>
  </si>
  <si>
    <t>Equity  USD</t>
  </si>
  <si>
    <t>Net Assets USD</t>
  </si>
  <si>
    <t>Profit Before Tax USD</t>
  </si>
  <si>
    <t xml:space="preserve">Average Number of Workers </t>
  </si>
  <si>
    <t>AĞAÇ ORMAN ÜRÜNLERİ VE MOBİLYA
TİMBER FOREST PRODUCTS AND FURNİTURE</t>
  </si>
  <si>
    <t>ÇİMENTO TOPRAK ÜRÜNLERİ VE MADENCİLİK
CEMENT SOİL PRODUCTS AND MİNNİNG</t>
  </si>
  <si>
    <t>DERİ KÜRK VE AYAKKABI
LEATHER FUR AND SHOES</t>
  </si>
  <si>
    <t>ELEKTRİK VE ELEKTRONİK
ELECTRİC AND ELECTRONİC</t>
  </si>
  <si>
    <t>GIDA TARIM VE HAYVANCILIK
FOOD AGRİCULTURE AND ANİMAL HUSBANDRY</t>
  </si>
  <si>
    <t xml:space="preserve">İNŞAAT
CONSTRUCTİON </t>
  </si>
  <si>
    <t>KİMYA
CHEMİCAL</t>
  </si>
  <si>
    <t>MAKİNA VE METAL
MACHİNERY AND METALS</t>
  </si>
  <si>
    <t>MUHTELİF
VARİOUS</t>
  </si>
  <si>
    <t>NAKLİYE VE ULAŞTIRMA
SHİPPİNG AND TRANSPORT</t>
  </si>
  <si>
    <t>PLASTİK VE KAUÇUK
PLASTİC AND FOAM RUBBER</t>
  </si>
  <si>
    <t>TEKSTİL VE KONFEKSİYON
TEXTİLE AND READY-TO-WEAR GARMENT</t>
  </si>
  <si>
    <t>-</t>
  </si>
  <si>
    <t>KAR TOPLAMLARI TOTAL PROFITS</t>
  </si>
  <si>
    <t>10 YILLIK SEKTÖREL KARŞILAŞTIRMA SECTORAL COMPARISON OF 10 YEARS</t>
  </si>
  <si>
    <r>
      <t xml:space="preserve">Otomotiv Ana ve Yan Sanayi
</t>
    </r>
    <r>
      <rPr>
        <sz val="10"/>
        <color indexed="10"/>
        <rFont val="Times New Roman"/>
        <family val="1"/>
      </rPr>
      <t>Automotive Primary and Spare Parts</t>
    </r>
  </si>
  <si>
    <r>
      <t xml:space="preserve">OTOMOTİV ANA VE YAN SAN.
</t>
    </r>
    <r>
      <rPr>
        <i/>
        <sz val="9"/>
        <color indexed="10"/>
        <rFont val="Arial"/>
        <family val="0"/>
      </rPr>
      <t>AUTOMOTİVE PRİMARY AND SPARE PARTS</t>
    </r>
  </si>
  <si>
    <t>OTOMOTİV ANA VE YAN SANAYİİ
AUTOMOTİVE PRİMARY AND SPARE PARTS</t>
  </si>
  <si>
    <t>ŞENTÜRKLER OTOMOTİV SANAYİ VE TİCARET ANONİM ŞİRKETİ</t>
  </si>
  <si>
    <t>KOÇASLANLAR OTOMOTİV İNŞAAT TAŞIMACILIK SAN. VE TİC.LTD. ŞTİ.</t>
  </si>
  <si>
    <t>SİMPET AKARYAKIT VE SERVİS HİZ. TUR. TAŞ. TİC. VE SAN. A.Ş.</t>
  </si>
  <si>
    <t>SEVTAŞ SEVİMLER OTOMOTİV, ELEKTRONİK YAZILIM TİC. VE SAN.A. Ş.</t>
  </si>
  <si>
    <t>DANIŞ YAPI MADENCİLİK NAKLİYE SAN. VE TİC. LTD. ŞTİ.</t>
  </si>
  <si>
    <t>AHMET FARUK KASAPOĞLU ORMAN ÜRÜNLERİ SAN. VE TİC. LTD. ŞTİ.</t>
  </si>
  <si>
    <t>CENGİZLER MADENCİLİK YAPI MALZEMELERİ LİMİTED ŞİRKETİ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</si>
</sst>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.00\ _T_L;[Black]\-#,##0.00\ _T_L"/>
    <numFmt numFmtId="173" formatCode="_-* #,##0.0\ _T_L_-;\-* #,##0.0\ _T_L_-;_-* &quot;-&quot;?\ _T_L_-;_-@_-"/>
    <numFmt numFmtId="174" formatCode="#,##0.0"/>
    <numFmt numFmtId="175" formatCode="_-* #,##0\ _T_L_-;\-* #,##0\ _T_L_-;_-* &quot;-&quot;??\ _T_L_-;_-@_-"/>
    <numFmt numFmtId="176" formatCode="0.0"/>
    <numFmt numFmtId="177" formatCode="#,##0.0_ ;\-#,##0.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2">
    <font>
      <sz val="10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name val="Times New Roman"/>
      <family val="1"/>
    </font>
    <font>
      <b/>
      <sz val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.25"/>
      <name val="Arial"/>
      <family val="0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sz val="10"/>
      <color indexed="10"/>
      <name val="Times New Roman"/>
      <family val="1"/>
    </font>
    <font>
      <b/>
      <sz val="10"/>
      <color indexed="9"/>
      <name val="Times New Roman"/>
      <family val="1"/>
    </font>
    <font>
      <b/>
      <i/>
      <sz val="10"/>
      <name val="Arial"/>
      <family val="2"/>
    </font>
    <font>
      <sz val="9"/>
      <name val="Arial"/>
      <family val="0"/>
    </font>
    <font>
      <i/>
      <sz val="9"/>
      <color indexed="10"/>
      <name val="Arial"/>
      <family val="0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9.7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hair"/>
    </border>
    <border>
      <left style="thick"/>
      <right style="thick"/>
      <top style="hair"/>
      <bottom style="thick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 style="thin"/>
      <right style="thick"/>
      <top style="hair"/>
      <bottom style="thick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3" fontId="0" fillId="0" borderId="0" xfId="0" applyNumberFormat="1" applyBorder="1" applyAlignment="1">
      <alignment/>
    </xf>
    <xf numFmtId="3" fontId="1" fillId="2" borderId="2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3" fontId="0" fillId="0" borderId="8" xfId="0" applyNumberFormat="1" applyBorder="1" applyAlignment="1">
      <alignment wrapText="1"/>
    </xf>
    <xf numFmtId="0" fontId="0" fillId="0" borderId="9" xfId="0" applyBorder="1" applyAlignment="1">
      <alignment/>
    </xf>
    <xf numFmtId="3" fontId="0" fillId="0" borderId="10" xfId="0" applyNumberForma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3" fontId="0" fillId="0" borderId="11" xfId="0" applyNumberFormat="1" applyBorder="1" applyAlignment="1">
      <alignment wrapText="1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0" fontId="5" fillId="0" borderId="9" xfId="0" applyFont="1" applyBorder="1" applyAlignment="1">
      <alignment/>
    </xf>
    <xf numFmtId="0" fontId="0" fillId="0" borderId="2" xfId="0" applyBorder="1" applyAlignment="1">
      <alignment vertical="center" wrapText="1"/>
    </xf>
    <xf numFmtId="3" fontId="0" fillId="0" borderId="2" xfId="0" applyNumberFormat="1" applyBorder="1" applyAlignment="1">
      <alignment wrapText="1"/>
    </xf>
    <xf numFmtId="0" fontId="1" fillId="2" borderId="14" xfId="0" applyFont="1" applyFill="1" applyBorder="1" applyAlignment="1">
      <alignment horizontal="center" wrapText="1"/>
    </xf>
    <xf numFmtId="0" fontId="7" fillId="3" borderId="15" xfId="0" applyFont="1" applyFill="1" applyBorder="1" applyAlignment="1">
      <alignment wrapText="1"/>
    </xf>
    <xf numFmtId="172" fontId="8" fillId="3" borderId="15" xfId="0" applyNumberFormat="1" applyFont="1" applyFill="1" applyBorder="1" applyAlignment="1">
      <alignment horizontal="center" wrapText="1"/>
    </xf>
    <xf numFmtId="0" fontId="8" fillId="3" borderId="16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 wrapText="1"/>
    </xf>
    <xf numFmtId="41" fontId="9" fillId="0" borderId="17" xfId="0" applyNumberFormat="1" applyFont="1" applyBorder="1" applyAlignment="1">
      <alignment wrapText="1"/>
    </xf>
    <xf numFmtId="41" fontId="9" fillId="0" borderId="18" xfId="0" applyNumberFormat="1" applyFont="1" applyBorder="1" applyAlignment="1">
      <alignment wrapText="1"/>
    </xf>
    <xf numFmtId="41" fontId="9" fillId="0" borderId="19" xfId="0" applyNumberFormat="1" applyFont="1" applyBorder="1" applyAlignment="1">
      <alignment wrapText="1"/>
    </xf>
    <xf numFmtId="0" fontId="9" fillId="0" borderId="20" xfId="0" applyFont="1" applyBorder="1" applyAlignment="1">
      <alignment horizontal="center"/>
    </xf>
    <xf numFmtId="41" fontId="9" fillId="0" borderId="20" xfId="0" applyNumberFormat="1" applyFont="1" applyBorder="1" applyAlignment="1">
      <alignment wrapText="1"/>
    </xf>
    <xf numFmtId="0" fontId="8" fillId="0" borderId="15" xfId="0" applyFont="1" applyBorder="1" applyAlignment="1">
      <alignment horizontal="center"/>
    </xf>
    <xf numFmtId="41" fontId="8" fillId="0" borderId="15" xfId="0" applyNumberFormat="1" applyFont="1" applyBorder="1" applyAlignment="1">
      <alignment wrapText="1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 horizontal="right"/>
    </xf>
    <xf numFmtId="41" fontId="9" fillId="0" borderId="21" xfId="0" applyNumberFormat="1" applyFont="1" applyBorder="1" applyAlignment="1">
      <alignment wrapText="1"/>
    </xf>
    <xf numFmtId="0" fontId="0" fillId="0" borderId="0" xfId="0" applyAlignment="1">
      <alignment horizontal="center"/>
    </xf>
    <xf numFmtId="3" fontId="0" fillId="0" borderId="10" xfId="0" applyNumberFormat="1" applyFill="1" applyBorder="1" applyAlignment="1">
      <alignment wrapText="1"/>
    </xf>
    <xf numFmtId="3" fontId="4" fillId="0" borderId="2" xfId="0" applyNumberFormat="1" applyFont="1" applyBorder="1" applyAlignment="1">
      <alignment wrapText="1"/>
    </xf>
    <xf numFmtId="3" fontId="0" fillId="0" borderId="2" xfId="0" applyNumberFormat="1" applyFont="1" applyBorder="1" applyAlignment="1">
      <alignment wrapText="1"/>
    </xf>
    <xf numFmtId="3" fontId="0" fillId="0" borderId="2" xfId="0" applyNumberFormat="1" applyFont="1" applyBorder="1" applyAlignment="1">
      <alignment wrapText="1"/>
    </xf>
    <xf numFmtId="3" fontId="4" fillId="0" borderId="2" xfId="0" applyNumberFormat="1" applyFont="1" applyBorder="1" applyAlignment="1">
      <alignment wrapText="1"/>
    </xf>
    <xf numFmtId="3" fontId="0" fillId="0" borderId="2" xfId="0" applyNumberFormat="1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1" fontId="0" fillId="0" borderId="0" xfId="0" applyNumberFormat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0" fillId="0" borderId="24" xfId="0" applyBorder="1" applyAlignment="1">
      <alignment horizontal="center"/>
    </xf>
    <xf numFmtId="4" fontId="0" fillId="0" borderId="25" xfId="0" applyNumberFormat="1" applyBorder="1" applyAlignment="1">
      <alignment/>
    </xf>
    <xf numFmtId="0" fontId="0" fillId="0" borderId="26" xfId="0" applyBorder="1" applyAlignment="1">
      <alignment horizontal="center"/>
    </xf>
    <xf numFmtId="4" fontId="0" fillId="0" borderId="27" xfId="0" applyNumberFormat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28" xfId="0" applyBorder="1" applyAlignment="1">
      <alignment horizontal="center"/>
    </xf>
    <xf numFmtId="4" fontId="0" fillId="0" borderId="29" xfId="0" applyNumberFormat="1" applyBorder="1" applyAlignment="1">
      <alignment/>
    </xf>
    <xf numFmtId="3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40" fontId="0" fillId="0" borderId="30" xfId="0" applyNumberFormat="1" applyBorder="1" applyAlignment="1">
      <alignment/>
    </xf>
    <xf numFmtId="0" fontId="0" fillId="0" borderId="25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174" fontId="0" fillId="0" borderId="1" xfId="0" applyNumberFormat="1" applyBorder="1" applyAlignment="1">
      <alignment horizontal="center"/>
    </xf>
    <xf numFmtId="40" fontId="0" fillId="0" borderId="1" xfId="0" applyNumberFormat="1" applyBorder="1" applyAlignment="1">
      <alignment/>
    </xf>
    <xf numFmtId="174" fontId="0" fillId="0" borderId="27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31" xfId="0" applyNumberFormat="1" applyFill="1" applyBorder="1" applyAlignment="1">
      <alignment horizontal="center"/>
    </xf>
    <xf numFmtId="174" fontId="0" fillId="0" borderId="31" xfId="0" applyNumberFormat="1" applyBorder="1" applyAlignment="1">
      <alignment horizontal="center"/>
    </xf>
    <xf numFmtId="40" fontId="0" fillId="0" borderId="31" xfId="0" applyNumberFormat="1" applyBorder="1" applyAlignment="1">
      <alignment/>
    </xf>
    <xf numFmtId="174" fontId="0" fillId="0" borderId="29" xfId="0" applyNumberForma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4" fontId="6" fillId="2" borderId="22" xfId="0" applyNumberFormat="1" applyFont="1" applyFill="1" applyBorder="1" applyAlignment="1">
      <alignment horizontal="center" wrapText="1"/>
    </xf>
    <xf numFmtId="3" fontId="6" fillId="2" borderId="34" xfId="0" applyNumberFormat="1" applyFont="1" applyFill="1" applyBorder="1" applyAlignment="1">
      <alignment horizontal="center" wrapText="1"/>
    </xf>
    <xf numFmtId="3" fontId="6" fillId="2" borderId="14" xfId="0" applyNumberFormat="1" applyFont="1" applyFill="1" applyBorder="1" applyAlignment="1">
      <alignment horizontal="center" wrapText="1"/>
    </xf>
    <xf numFmtId="1" fontId="1" fillId="0" borderId="24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41" fontId="1" fillId="0" borderId="30" xfId="0" applyNumberFormat="1" applyFont="1" applyBorder="1" applyAlignment="1">
      <alignment wrapText="1"/>
    </xf>
    <xf numFmtId="3" fontId="1" fillId="2" borderId="30" xfId="15" applyNumberFormat="1" applyFont="1" applyFill="1" applyBorder="1" applyAlignment="1">
      <alignment horizontal="center"/>
    </xf>
    <xf numFmtId="175" fontId="1" fillId="2" borderId="25" xfId="15" applyNumberFormat="1" applyFont="1" applyFill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1" fontId="1" fillId="0" borderId="1" xfId="0" applyNumberFormat="1" applyFont="1" applyBorder="1" applyAlignment="1">
      <alignment wrapText="1"/>
    </xf>
    <xf numFmtId="3" fontId="1" fillId="2" borderId="1" xfId="15" applyNumberFormat="1" applyFont="1" applyFill="1" applyBorder="1" applyAlignment="1">
      <alignment horizontal="center"/>
    </xf>
    <xf numFmtId="175" fontId="1" fillId="2" borderId="27" xfId="15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41" fontId="1" fillId="0" borderId="36" xfId="0" applyNumberFormat="1" applyFont="1" applyBorder="1" applyAlignment="1">
      <alignment wrapText="1"/>
    </xf>
    <xf numFmtId="175" fontId="1" fillId="2" borderId="29" xfId="15" applyNumberFormat="1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3" fontId="1" fillId="0" borderId="36" xfId="0" applyNumberFormat="1" applyFont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3" fontId="1" fillId="2" borderId="36" xfId="15" applyNumberFormat="1" applyFont="1" applyFill="1" applyBorder="1" applyAlignment="1">
      <alignment horizontal="center"/>
    </xf>
    <xf numFmtId="3" fontId="6" fillId="3" borderId="34" xfId="0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/>
    </xf>
    <xf numFmtId="3" fontId="1" fillId="2" borderId="31" xfId="15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41" fontId="9" fillId="0" borderId="19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5" xfId="0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19" applyFont="1" applyBorder="1" applyAlignment="1">
      <alignment horizontal="center" vertical="center" wrapText="1"/>
      <protection/>
    </xf>
    <xf numFmtId="3" fontId="2" fillId="0" borderId="1" xfId="19" applyNumberFormat="1" applyFont="1" applyBorder="1" applyAlignment="1">
      <alignment horizontal="center" vertical="center" wrapText="1"/>
      <protection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3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4" fontId="11" fillId="4" borderId="37" xfId="0" applyNumberFormat="1" applyFont="1" applyFill="1" applyBorder="1" applyAlignment="1">
      <alignment/>
    </xf>
    <xf numFmtId="0" fontId="6" fillId="5" borderId="38" xfId="0" applyFont="1" applyFill="1" applyBorder="1" applyAlignment="1">
      <alignment/>
    </xf>
    <xf numFmtId="0" fontId="13" fillId="5" borderId="39" xfId="20" applyFont="1" applyFill="1" applyBorder="1">
      <alignment/>
      <protection/>
    </xf>
    <xf numFmtId="0" fontId="1" fillId="6" borderId="40" xfId="0" applyFont="1" applyFill="1" applyBorder="1" applyAlignment="1">
      <alignment horizontal="left" vertical="justify" wrapText="1" indent="1"/>
    </xf>
    <xf numFmtId="0" fontId="1" fillId="6" borderId="41" xfId="0" applyFont="1" applyFill="1" applyBorder="1" applyAlignment="1">
      <alignment horizontal="left" vertical="justify" wrapText="1" indent="1"/>
    </xf>
    <xf numFmtId="0" fontId="1" fillId="6" borderId="42" xfId="0" applyFont="1" applyFill="1" applyBorder="1" applyAlignment="1">
      <alignment horizontal="left" vertical="justify" wrapText="1" indent="1"/>
    </xf>
    <xf numFmtId="0" fontId="14" fillId="4" borderId="43" xfId="0" applyFont="1" applyFill="1" applyBorder="1" applyAlignment="1">
      <alignment horizontal="left" vertical="justify" wrapText="1" indent="1"/>
    </xf>
    <xf numFmtId="0" fontId="13" fillId="5" borderId="39" xfId="19" applyFont="1" applyFill="1" applyBorder="1" applyAlignment="1">
      <alignment horizontal="center" wrapText="1"/>
      <protection/>
    </xf>
    <xf numFmtId="0" fontId="13" fillId="5" borderId="44" xfId="19" applyFont="1" applyFill="1" applyBorder="1" applyAlignment="1">
      <alignment horizontal="center" wrapText="1"/>
      <protection/>
    </xf>
    <xf numFmtId="3" fontId="11" fillId="4" borderId="15" xfId="0" applyNumberFormat="1" applyFont="1" applyFill="1" applyBorder="1" applyAlignment="1">
      <alignment/>
    </xf>
    <xf numFmtId="3" fontId="4" fillId="5" borderId="15" xfId="0" applyNumberFormat="1" applyFont="1" applyFill="1" applyBorder="1" applyAlignment="1">
      <alignment wrapText="1"/>
    </xf>
    <xf numFmtId="3" fontId="16" fillId="6" borderId="18" xfId="0" applyNumberFormat="1" applyFont="1" applyFill="1" applyBorder="1" applyAlignment="1">
      <alignment wrapText="1"/>
    </xf>
    <xf numFmtId="3" fontId="16" fillId="6" borderId="19" xfId="0" applyNumberFormat="1" applyFont="1" applyFill="1" applyBorder="1" applyAlignment="1">
      <alignment wrapText="1"/>
    </xf>
    <xf numFmtId="3" fontId="16" fillId="6" borderId="21" xfId="0" applyNumberFormat="1" applyFont="1" applyFill="1" applyBorder="1" applyAlignment="1">
      <alignment wrapText="1"/>
    </xf>
    <xf numFmtId="3" fontId="18" fillId="4" borderId="15" xfId="0" applyNumberFormat="1" applyFont="1" applyFill="1" applyBorder="1" applyAlignment="1">
      <alignment/>
    </xf>
    <xf numFmtId="3" fontId="4" fillId="5" borderId="15" xfId="0" applyNumberFormat="1" applyFont="1" applyFill="1" applyBorder="1" applyAlignment="1">
      <alignment horizontal="center" wrapText="1"/>
    </xf>
    <xf numFmtId="0" fontId="4" fillId="5" borderId="22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 wrapText="1"/>
    </xf>
    <xf numFmtId="0" fontId="4" fillId="5" borderId="34" xfId="0" applyFont="1" applyFill="1" applyBorder="1" applyAlignment="1">
      <alignment horizontal="center" wrapText="1"/>
    </xf>
    <xf numFmtId="0" fontId="4" fillId="5" borderId="1" xfId="19" applyFont="1" applyFill="1" applyBorder="1" applyAlignment="1">
      <alignment horizontal="center"/>
      <protection/>
    </xf>
    <xf numFmtId="0" fontId="4" fillId="5" borderId="1" xfId="19" applyFont="1" applyFill="1" applyBorder="1" applyAlignment="1">
      <alignment horizontal="center" wrapText="1"/>
      <protection/>
    </xf>
    <xf numFmtId="0" fontId="20" fillId="0" borderId="1" xfId="19" applyFont="1" applyBorder="1" applyAlignment="1">
      <alignment horizontal="center" wrapText="1"/>
      <protection/>
    </xf>
    <xf numFmtId="0" fontId="13" fillId="5" borderId="32" xfId="0" applyFont="1" applyFill="1" applyBorder="1" applyAlignment="1">
      <alignment horizontal="center"/>
    </xf>
    <xf numFmtId="0" fontId="13" fillId="5" borderId="15" xfId="0" applyFont="1" applyFill="1" applyBorder="1" applyAlignment="1">
      <alignment horizontal="center" wrapText="1"/>
    </xf>
    <xf numFmtId="4" fontId="13" fillId="5" borderId="45" xfId="0" applyNumberFormat="1" applyFont="1" applyFill="1" applyBorder="1" applyAlignment="1">
      <alignment horizontal="center" wrapText="1"/>
    </xf>
    <xf numFmtId="3" fontId="13" fillId="5" borderId="46" xfId="0" applyNumberFormat="1" applyFont="1" applyFill="1" applyBorder="1" applyAlignment="1">
      <alignment horizontal="center" wrapText="1"/>
    </xf>
    <xf numFmtId="3" fontId="0" fillId="0" borderId="1" xfId="0" applyNumberFormat="1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right" wrapText="1"/>
    </xf>
    <xf numFmtId="0" fontId="6" fillId="0" borderId="15" xfId="0" applyFont="1" applyFill="1" applyBorder="1" applyAlignment="1">
      <alignment horizontal="left" vertical="justify" wrapText="1" indent="1"/>
    </xf>
    <xf numFmtId="0" fontId="1" fillId="0" borderId="47" xfId="0" applyFont="1" applyFill="1" applyBorder="1" applyAlignment="1">
      <alignment horizontal="left" wrapText="1"/>
    </xf>
    <xf numFmtId="0" fontId="2" fillId="0" borderId="1" xfId="19" applyFont="1" applyFill="1" applyBorder="1" applyAlignment="1">
      <alignment horizontal="left" vertical="center" wrapText="1"/>
      <protection/>
    </xf>
    <xf numFmtId="0" fontId="6" fillId="0" borderId="48" xfId="0" applyFont="1" applyFill="1" applyBorder="1" applyAlignment="1">
      <alignment horizontal="left"/>
    </xf>
    <xf numFmtId="0" fontId="0" fillId="0" borderId="6" xfId="0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4" fontId="1" fillId="0" borderId="49" xfId="0" applyNumberFormat="1" applyFont="1" applyBorder="1" applyAlignment="1">
      <alignment wrapText="1"/>
    </xf>
    <xf numFmtId="3" fontId="1" fillId="0" borderId="49" xfId="0" applyNumberFormat="1" applyFont="1" applyBorder="1" applyAlignment="1">
      <alignment wrapText="1"/>
    </xf>
    <xf numFmtId="3" fontId="1" fillId="0" borderId="0" xfId="0" applyNumberFormat="1" applyFont="1" applyAlignment="1">
      <alignment horizontal="center" wrapText="1"/>
    </xf>
    <xf numFmtId="0" fontId="8" fillId="0" borderId="0" xfId="0" applyFont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11" fillId="4" borderId="33" xfId="0" applyFont="1" applyFill="1" applyBorder="1" applyAlignment="1">
      <alignment horizontal="left"/>
    </xf>
    <xf numFmtId="0" fontId="11" fillId="4" borderId="50" xfId="0" applyFont="1" applyFill="1" applyBorder="1" applyAlignment="1">
      <alignment horizontal="left"/>
    </xf>
    <xf numFmtId="0" fontId="11" fillId="4" borderId="51" xfId="0" applyFont="1" applyFill="1" applyBorder="1" applyAlignment="1">
      <alignment horizontal="left"/>
    </xf>
    <xf numFmtId="3" fontId="6" fillId="0" borderId="33" xfId="0" applyNumberFormat="1" applyFont="1" applyBorder="1" applyAlignment="1">
      <alignment horizontal="center" vertical="center" wrapText="1"/>
    </xf>
    <xf numFmtId="3" fontId="6" fillId="0" borderId="52" xfId="0" applyNumberFormat="1" applyFont="1" applyBorder="1" applyAlignment="1">
      <alignment horizontal="center" vertical="center"/>
    </xf>
    <xf numFmtId="3" fontId="6" fillId="0" borderId="53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4"/>
          <c:w val="1"/>
          <c:h val="0.976"/>
        </c:manualLayout>
      </c:layout>
      <c:lineChart>
        <c:grouping val="standard"/>
        <c:varyColors val="0"/>
        <c:ser>
          <c:idx val="0"/>
          <c:order val="0"/>
          <c:tx>
            <c:strRef>
              <c:f>KARLILIK!$I$4</c:f>
              <c:strCache>
                <c:ptCount val="1"/>
                <c:pt idx="0">
                  <c:v>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KARLILIK!$I$6:$I$15</c:f>
              <c:numCache/>
            </c:numRef>
          </c:val>
          <c:smooth val="0"/>
        </c:ser>
        <c:ser>
          <c:idx val="1"/>
          <c:order val="1"/>
          <c:tx>
            <c:strRef>
              <c:f>KARLILIK!$J$4</c:f>
              <c:strCache>
                <c:ptCount val="1"/>
                <c:pt idx="0">
                  <c:v>KAR TOPLAMLARI TOTAL PROFITS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KARLILIK!$J$6:$J$15</c:f>
              <c:numCache/>
            </c:numRef>
          </c:val>
          <c:smooth val="0"/>
        </c:ser>
        <c:axId val="28258074"/>
        <c:axId val="31810643"/>
      </c:lineChart>
      <c:catAx>
        <c:axId val="28258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810643"/>
        <c:crosses val="autoZero"/>
        <c:auto val="1"/>
        <c:lblOffset val="100"/>
        <c:noMultiLvlLbl val="0"/>
      </c:catAx>
      <c:valAx>
        <c:axId val="318106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2580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2125"/>
          <c:y val="0.0745"/>
          <c:w val="0.2155"/>
          <c:h val="0.08625"/>
        </c:manualLayout>
      </c:layout>
      <c:overlay val="0"/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16</xdr:row>
      <xdr:rowOff>38100</xdr:rowOff>
    </xdr:from>
    <xdr:to>
      <xdr:col>11</xdr:col>
      <xdr:colOff>123825</xdr:colOff>
      <xdr:row>40</xdr:row>
      <xdr:rowOff>114300</xdr:rowOff>
    </xdr:to>
    <xdr:graphicFrame>
      <xdr:nvGraphicFramePr>
        <xdr:cNvPr id="1" name="Chart 1"/>
        <xdr:cNvGraphicFramePr/>
      </xdr:nvGraphicFramePr>
      <xdr:xfrm>
        <a:off x="923925" y="4019550"/>
        <a:ext cx="71723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6"/>
  <sheetViews>
    <sheetView tabSelected="1" zoomScale="70" zoomScaleNormal="7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2.75"/>
  <cols>
    <col min="1" max="1" width="10.140625" style="0" bestFit="1" customWidth="1"/>
    <col min="2" max="2" width="46.00390625" style="110" customWidth="1"/>
    <col min="3" max="3" width="12.7109375" style="0" customWidth="1"/>
    <col min="4" max="4" width="7.00390625" style="0" bestFit="1" customWidth="1"/>
    <col min="5" max="5" width="15.140625" style="0" bestFit="1" customWidth="1"/>
    <col min="6" max="6" width="7.28125" style="0" customWidth="1"/>
    <col min="7" max="7" width="15.00390625" style="6" customWidth="1"/>
    <col min="8" max="8" width="7.28125" style="0" customWidth="1"/>
    <col min="9" max="9" width="14.8515625" style="6" bestFit="1" customWidth="1"/>
    <col min="10" max="10" width="7.140625" style="0" bestFit="1" customWidth="1"/>
    <col min="11" max="11" width="16.57421875" style="6" bestFit="1" customWidth="1"/>
    <col min="12" max="12" width="7.421875" style="0" bestFit="1" customWidth="1"/>
    <col min="13" max="13" width="16.28125" style="6" bestFit="1" customWidth="1"/>
    <col min="14" max="14" width="7.28125" style="0" customWidth="1"/>
    <col min="15" max="15" width="15.00390625" style="6" customWidth="1"/>
    <col min="16" max="16" width="7.00390625" style="0" bestFit="1" customWidth="1"/>
    <col min="17" max="17" width="9.7109375" style="6" customWidth="1"/>
    <col min="18" max="18" width="7.00390625" style="0" bestFit="1" customWidth="1"/>
    <col min="19" max="19" width="15.00390625" style="6" customWidth="1"/>
  </cols>
  <sheetData>
    <row r="1" spans="1:19" ht="51">
      <c r="A1" s="112" t="s">
        <v>0</v>
      </c>
      <c r="B1" s="172" t="s">
        <v>253</v>
      </c>
      <c r="C1" s="112" t="s">
        <v>1</v>
      </c>
      <c r="D1" s="112" t="s">
        <v>2</v>
      </c>
      <c r="E1" s="112" t="s">
        <v>3</v>
      </c>
      <c r="F1" s="112" t="s">
        <v>2</v>
      </c>
      <c r="G1" s="115" t="s">
        <v>4</v>
      </c>
      <c r="H1" s="112" t="s">
        <v>2</v>
      </c>
      <c r="I1" s="115" t="s">
        <v>5</v>
      </c>
      <c r="J1" s="112" t="s">
        <v>2</v>
      </c>
      <c r="K1" s="115" t="s">
        <v>6</v>
      </c>
      <c r="L1" s="112" t="s">
        <v>2</v>
      </c>
      <c r="M1" s="115" t="s">
        <v>7</v>
      </c>
      <c r="N1" s="112" t="s">
        <v>2</v>
      </c>
      <c r="O1" s="115" t="s">
        <v>8</v>
      </c>
      <c r="P1" s="112" t="s">
        <v>2</v>
      </c>
      <c r="Q1" s="115" t="s">
        <v>9</v>
      </c>
      <c r="R1" s="112" t="s">
        <v>2</v>
      </c>
      <c r="S1" s="115" t="s">
        <v>10</v>
      </c>
    </row>
    <row r="2" spans="1:19" ht="63.75">
      <c r="A2" s="113" t="s">
        <v>11</v>
      </c>
      <c r="B2" s="160" t="s">
        <v>12</v>
      </c>
      <c r="C2" s="113" t="s">
        <v>13</v>
      </c>
      <c r="D2" s="113" t="s">
        <v>14</v>
      </c>
      <c r="E2" s="113" t="s">
        <v>15</v>
      </c>
      <c r="F2" s="113" t="s">
        <v>14</v>
      </c>
      <c r="G2" s="114" t="s">
        <v>16</v>
      </c>
      <c r="H2" s="113" t="s">
        <v>14</v>
      </c>
      <c r="I2" s="114" t="s">
        <v>17</v>
      </c>
      <c r="J2" s="113" t="s">
        <v>18</v>
      </c>
      <c r="K2" s="114" t="s">
        <v>19</v>
      </c>
      <c r="L2" s="113" t="s">
        <v>14</v>
      </c>
      <c r="M2" s="114" t="s">
        <v>316</v>
      </c>
      <c r="N2" s="113" t="s">
        <v>14</v>
      </c>
      <c r="O2" s="114" t="s">
        <v>20</v>
      </c>
      <c r="P2" s="113" t="s">
        <v>14</v>
      </c>
      <c r="Q2" s="114" t="s">
        <v>314</v>
      </c>
      <c r="R2" s="113" t="s">
        <v>14</v>
      </c>
      <c r="S2" s="114" t="s">
        <v>21</v>
      </c>
    </row>
    <row r="3" spans="1:19" ht="39.75" customHeight="1">
      <c r="A3" s="116">
        <v>1</v>
      </c>
      <c r="B3" s="124" t="s">
        <v>34</v>
      </c>
      <c r="C3" s="117" t="s">
        <v>254</v>
      </c>
      <c r="D3" s="118">
        <v>1</v>
      </c>
      <c r="E3" s="119">
        <v>4035798791</v>
      </c>
      <c r="F3" s="118">
        <v>2</v>
      </c>
      <c r="G3" s="119">
        <v>381570632</v>
      </c>
      <c r="H3" s="118">
        <v>3</v>
      </c>
      <c r="I3" s="119">
        <v>629077189</v>
      </c>
      <c r="J3" s="118">
        <v>4</v>
      </c>
      <c r="K3" s="119">
        <v>1008789948</v>
      </c>
      <c r="L3" s="116">
        <v>1</v>
      </c>
      <c r="M3" s="120">
        <v>213403824</v>
      </c>
      <c r="N3" s="118">
        <v>1</v>
      </c>
      <c r="O3" s="119">
        <v>2199534574</v>
      </c>
      <c r="P3" s="118">
        <v>1</v>
      </c>
      <c r="Q3" s="119">
        <v>5448</v>
      </c>
      <c r="R3" s="118">
        <v>1</v>
      </c>
      <c r="S3" s="119">
        <v>3900653598</v>
      </c>
    </row>
    <row r="4" spans="1:19" ht="39.75" customHeight="1">
      <c r="A4" s="116">
        <v>2</v>
      </c>
      <c r="B4" s="124" t="s">
        <v>35</v>
      </c>
      <c r="C4" s="117" t="s">
        <v>254</v>
      </c>
      <c r="D4" s="118">
        <v>2</v>
      </c>
      <c r="E4" s="119">
        <v>3137678427</v>
      </c>
      <c r="F4" s="118">
        <v>3</v>
      </c>
      <c r="G4" s="119">
        <v>295757086</v>
      </c>
      <c r="H4" s="118">
        <v>2</v>
      </c>
      <c r="I4" s="119">
        <v>633380325</v>
      </c>
      <c r="J4" s="118">
        <v>1</v>
      </c>
      <c r="K4" s="119">
        <v>2010594412</v>
      </c>
      <c r="L4" s="116">
        <v>3</v>
      </c>
      <c r="M4" s="120">
        <v>84304868</v>
      </c>
      <c r="N4" s="118">
        <v>2</v>
      </c>
      <c r="O4" s="119">
        <v>1218021062</v>
      </c>
      <c r="P4" s="118">
        <v>2</v>
      </c>
      <c r="Q4" s="119">
        <v>5002</v>
      </c>
      <c r="R4" s="118">
        <v>2</v>
      </c>
      <c r="S4" s="119">
        <v>2672941532</v>
      </c>
    </row>
    <row r="5" spans="1:19" ht="39.75" customHeight="1">
      <c r="A5" s="116">
        <v>3</v>
      </c>
      <c r="B5" s="124" t="s">
        <v>36</v>
      </c>
      <c r="C5" s="117" t="s">
        <v>255</v>
      </c>
      <c r="D5" s="118">
        <v>3</v>
      </c>
      <c r="E5" s="119">
        <v>1187579182</v>
      </c>
      <c r="F5" s="118">
        <v>1</v>
      </c>
      <c r="G5" s="119">
        <v>392896269</v>
      </c>
      <c r="H5" s="118">
        <v>4</v>
      </c>
      <c r="I5" s="119">
        <v>535851588</v>
      </c>
      <c r="J5" s="118">
        <v>5</v>
      </c>
      <c r="K5" s="119">
        <v>963272548</v>
      </c>
      <c r="L5" s="116">
        <v>2</v>
      </c>
      <c r="M5" s="156" t="s">
        <v>382</v>
      </c>
      <c r="N5" s="118">
        <v>3</v>
      </c>
      <c r="O5" s="119">
        <v>650742337</v>
      </c>
      <c r="P5" s="118">
        <v>3</v>
      </c>
      <c r="Q5" s="119">
        <v>4394</v>
      </c>
      <c r="R5" s="118">
        <v>3</v>
      </c>
      <c r="S5" s="119">
        <v>947003576</v>
      </c>
    </row>
    <row r="6" spans="1:19" ht="39.75" customHeight="1">
      <c r="A6" s="116">
        <v>4</v>
      </c>
      <c r="B6" s="124" t="s">
        <v>37</v>
      </c>
      <c r="C6" s="117" t="s">
        <v>256</v>
      </c>
      <c r="D6" s="118">
        <v>4</v>
      </c>
      <c r="E6" s="119">
        <v>935520117</v>
      </c>
      <c r="F6" s="118">
        <v>10</v>
      </c>
      <c r="G6" s="119">
        <v>45832979</v>
      </c>
      <c r="H6" s="118">
        <v>5</v>
      </c>
      <c r="I6" s="119">
        <v>491096101</v>
      </c>
      <c r="J6" s="118">
        <v>6</v>
      </c>
      <c r="K6" s="119">
        <v>809259922</v>
      </c>
      <c r="L6" s="116">
        <v>45</v>
      </c>
      <c r="M6" s="120">
        <v>5780589</v>
      </c>
      <c r="N6" s="118">
        <v>8</v>
      </c>
      <c r="O6" s="119">
        <v>96081535</v>
      </c>
      <c r="P6" s="118">
        <v>50</v>
      </c>
      <c r="Q6" s="119">
        <v>550</v>
      </c>
      <c r="R6" s="118">
        <v>4</v>
      </c>
      <c r="S6" s="119">
        <v>934371608</v>
      </c>
    </row>
    <row r="7" spans="1:19" ht="39.75" customHeight="1">
      <c r="A7" s="116">
        <v>5</v>
      </c>
      <c r="B7" s="124" t="s">
        <v>38</v>
      </c>
      <c r="C7" s="117" t="s">
        <v>255</v>
      </c>
      <c r="D7" s="118">
        <v>5</v>
      </c>
      <c r="E7" s="119">
        <v>886022938</v>
      </c>
      <c r="F7" s="118">
        <v>4</v>
      </c>
      <c r="G7" s="119">
        <v>134474940</v>
      </c>
      <c r="H7" s="118">
        <v>6</v>
      </c>
      <c r="I7" s="119">
        <v>326688924</v>
      </c>
      <c r="J7" s="118">
        <v>2</v>
      </c>
      <c r="K7" s="119">
        <v>1388913800</v>
      </c>
      <c r="L7" s="116">
        <v>4</v>
      </c>
      <c r="M7" s="120">
        <v>73743034</v>
      </c>
      <c r="N7" s="118">
        <v>173</v>
      </c>
      <c r="O7" s="119">
        <v>0</v>
      </c>
      <c r="P7" s="118">
        <v>11</v>
      </c>
      <c r="Q7" s="119">
        <v>1554</v>
      </c>
      <c r="R7" s="118">
        <v>186</v>
      </c>
      <c r="S7" s="119">
        <v>0</v>
      </c>
    </row>
    <row r="8" spans="1:19" ht="39.75" customHeight="1">
      <c r="A8" s="116">
        <v>6</v>
      </c>
      <c r="B8" s="124" t="s">
        <v>39</v>
      </c>
      <c r="C8" s="117" t="s">
        <v>255</v>
      </c>
      <c r="D8" s="118">
        <v>6</v>
      </c>
      <c r="E8" s="119">
        <v>712537401</v>
      </c>
      <c r="F8" s="118">
        <v>96</v>
      </c>
      <c r="G8" s="119">
        <v>7748453</v>
      </c>
      <c r="H8" s="118">
        <v>248</v>
      </c>
      <c r="I8" s="119">
        <v>-17326415</v>
      </c>
      <c r="J8" s="118">
        <v>19</v>
      </c>
      <c r="K8" s="119">
        <v>220392852</v>
      </c>
      <c r="L8" s="116">
        <v>39</v>
      </c>
      <c r="M8" s="120">
        <v>6656560</v>
      </c>
      <c r="N8" s="118">
        <v>4</v>
      </c>
      <c r="O8" s="119">
        <v>253810417</v>
      </c>
      <c r="P8" s="118">
        <v>181</v>
      </c>
      <c r="Q8" s="119">
        <v>84</v>
      </c>
      <c r="R8" s="118">
        <v>187</v>
      </c>
      <c r="S8" s="119">
        <v>0</v>
      </c>
    </row>
    <row r="9" spans="1:19" ht="39.75" customHeight="1">
      <c r="A9" s="116">
        <v>7</v>
      </c>
      <c r="B9" s="124" t="s">
        <v>40</v>
      </c>
      <c r="C9" s="117" t="s">
        <v>257</v>
      </c>
      <c r="D9" s="118">
        <v>7</v>
      </c>
      <c r="E9" s="119">
        <v>625635865</v>
      </c>
      <c r="F9" s="118">
        <v>39</v>
      </c>
      <c r="G9" s="119">
        <v>19119383</v>
      </c>
      <c r="H9" s="118">
        <v>1</v>
      </c>
      <c r="I9" s="119">
        <v>742461660</v>
      </c>
      <c r="J9" s="118">
        <v>3</v>
      </c>
      <c r="K9" s="119">
        <v>1282117257</v>
      </c>
      <c r="L9" s="116">
        <v>249</v>
      </c>
      <c r="M9" s="120">
        <v>-63190494</v>
      </c>
      <c r="N9" s="118">
        <v>9</v>
      </c>
      <c r="O9" s="119">
        <v>92902390</v>
      </c>
      <c r="P9" s="118">
        <v>5</v>
      </c>
      <c r="Q9" s="119">
        <v>3060</v>
      </c>
      <c r="R9" s="118">
        <v>5</v>
      </c>
      <c r="S9" s="119">
        <v>614689900</v>
      </c>
    </row>
    <row r="10" spans="1:19" ht="39.75" customHeight="1">
      <c r="A10" s="116">
        <v>8</v>
      </c>
      <c r="B10" s="124" t="s">
        <v>41</v>
      </c>
      <c r="C10" s="117" t="s">
        <v>255</v>
      </c>
      <c r="D10" s="118">
        <v>8</v>
      </c>
      <c r="E10" s="119">
        <v>488975811</v>
      </c>
      <c r="F10" s="118">
        <v>20</v>
      </c>
      <c r="G10" s="119">
        <v>37305230</v>
      </c>
      <c r="H10" s="118">
        <v>24</v>
      </c>
      <c r="I10" s="119">
        <v>98176957</v>
      </c>
      <c r="J10" s="118">
        <v>14</v>
      </c>
      <c r="K10" s="119">
        <v>274451060</v>
      </c>
      <c r="L10" s="116">
        <v>20</v>
      </c>
      <c r="M10" s="120">
        <v>15448452</v>
      </c>
      <c r="N10" s="118">
        <v>7</v>
      </c>
      <c r="O10" s="119">
        <v>107253974</v>
      </c>
      <c r="P10" s="118">
        <v>67</v>
      </c>
      <c r="Q10" s="119">
        <v>429</v>
      </c>
      <c r="R10" s="118">
        <v>6</v>
      </c>
      <c r="S10" s="119">
        <v>475147612</v>
      </c>
    </row>
    <row r="11" spans="1:19" ht="39.75" customHeight="1">
      <c r="A11" s="116">
        <v>9</v>
      </c>
      <c r="B11" s="124" t="s">
        <v>42</v>
      </c>
      <c r="C11" s="117" t="s">
        <v>258</v>
      </c>
      <c r="D11" s="118">
        <v>9</v>
      </c>
      <c r="E11" s="119">
        <v>420725271</v>
      </c>
      <c r="F11" s="118">
        <v>5</v>
      </c>
      <c r="G11" s="119">
        <v>103776193</v>
      </c>
      <c r="H11" s="118">
        <v>13</v>
      </c>
      <c r="I11" s="119">
        <v>156816324</v>
      </c>
      <c r="J11" s="118">
        <v>16</v>
      </c>
      <c r="K11" s="119">
        <v>265308190</v>
      </c>
      <c r="L11" s="116">
        <v>7</v>
      </c>
      <c r="M11" s="120">
        <v>38129155</v>
      </c>
      <c r="N11" s="118">
        <v>5</v>
      </c>
      <c r="O11" s="119">
        <v>165851350</v>
      </c>
      <c r="P11" s="118">
        <v>8</v>
      </c>
      <c r="Q11" s="119">
        <v>1897</v>
      </c>
      <c r="R11" s="118">
        <v>7</v>
      </c>
      <c r="S11" s="119">
        <v>390320958</v>
      </c>
    </row>
    <row r="12" spans="1:19" ht="39.75" customHeight="1">
      <c r="A12" s="116">
        <v>10</v>
      </c>
      <c r="B12" s="124" t="s">
        <v>43</v>
      </c>
      <c r="C12" s="117" t="s">
        <v>259</v>
      </c>
      <c r="D12" s="118">
        <v>10</v>
      </c>
      <c r="E12" s="119">
        <v>387127887</v>
      </c>
      <c r="F12" s="118">
        <v>7</v>
      </c>
      <c r="G12" s="119">
        <v>65827303</v>
      </c>
      <c r="H12" s="118">
        <v>35</v>
      </c>
      <c r="I12" s="119">
        <v>58557172</v>
      </c>
      <c r="J12" s="118">
        <v>26</v>
      </c>
      <c r="K12" s="119">
        <v>179815330</v>
      </c>
      <c r="L12" s="116">
        <v>24</v>
      </c>
      <c r="M12" s="120">
        <v>11615672</v>
      </c>
      <c r="N12" s="118">
        <v>138</v>
      </c>
      <c r="O12" s="119">
        <v>1142796</v>
      </c>
      <c r="P12" s="118">
        <v>7</v>
      </c>
      <c r="Q12" s="119">
        <v>1958</v>
      </c>
      <c r="R12" s="118">
        <v>8</v>
      </c>
      <c r="S12" s="119">
        <v>381544623</v>
      </c>
    </row>
    <row r="13" spans="1:19" ht="39.75" customHeight="1">
      <c r="A13" s="116">
        <v>11</v>
      </c>
      <c r="B13" s="124" t="s">
        <v>44</v>
      </c>
      <c r="C13" s="117" t="s">
        <v>255</v>
      </c>
      <c r="D13" s="118">
        <v>11</v>
      </c>
      <c r="E13" s="119">
        <v>355977952</v>
      </c>
      <c r="F13" s="118">
        <v>9</v>
      </c>
      <c r="G13" s="119">
        <v>60402246</v>
      </c>
      <c r="H13" s="118">
        <v>7</v>
      </c>
      <c r="I13" s="119">
        <v>258566180</v>
      </c>
      <c r="J13" s="118">
        <v>9</v>
      </c>
      <c r="K13" s="119">
        <v>403212501</v>
      </c>
      <c r="L13" s="116">
        <v>12</v>
      </c>
      <c r="M13" s="120">
        <v>29445006</v>
      </c>
      <c r="N13" s="118">
        <v>30</v>
      </c>
      <c r="O13" s="119">
        <v>31133046</v>
      </c>
      <c r="P13" s="118">
        <v>10</v>
      </c>
      <c r="Q13" s="119">
        <v>1665</v>
      </c>
      <c r="R13" s="118">
        <v>24</v>
      </c>
      <c r="S13" s="119">
        <v>130467612</v>
      </c>
    </row>
    <row r="14" spans="1:19" ht="39.75" customHeight="1">
      <c r="A14" s="116">
        <v>12</v>
      </c>
      <c r="B14" s="124" t="s">
        <v>45</v>
      </c>
      <c r="C14" s="117" t="s">
        <v>255</v>
      </c>
      <c r="D14" s="118">
        <v>12</v>
      </c>
      <c r="E14" s="119">
        <v>340107725</v>
      </c>
      <c r="F14" s="118">
        <v>224</v>
      </c>
      <c r="G14" s="119">
        <v>777912</v>
      </c>
      <c r="H14" s="118">
        <v>12</v>
      </c>
      <c r="I14" s="119">
        <v>161004276</v>
      </c>
      <c r="J14" s="118">
        <v>8</v>
      </c>
      <c r="K14" s="119">
        <v>444331915</v>
      </c>
      <c r="L14" s="116">
        <v>250</v>
      </c>
      <c r="M14" s="120">
        <v>-65436931</v>
      </c>
      <c r="N14" s="118">
        <v>89</v>
      </c>
      <c r="O14" s="119">
        <v>7163236</v>
      </c>
      <c r="P14" s="118">
        <v>4</v>
      </c>
      <c r="Q14" s="119">
        <v>3454</v>
      </c>
      <c r="R14" s="118">
        <v>9</v>
      </c>
      <c r="S14" s="119">
        <v>330834967</v>
      </c>
    </row>
    <row r="15" spans="1:19" ht="39.75" customHeight="1">
      <c r="A15" s="116">
        <v>13</v>
      </c>
      <c r="B15" s="124" t="s">
        <v>46</v>
      </c>
      <c r="C15" s="117" t="s">
        <v>260</v>
      </c>
      <c r="D15" s="118">
        <v>13</v>
      </c>
      <c r="E15" s="119">
        <v>299725821</v>
      </c>
      <c r="F15" s="118">
        <v>246</v>
      </c>
      <c r="G15" s="119">
        <v>-6687186</v>
      </c>
      <c r="H15" s="118">
        <v>15</v>
      </c>
      <c r="I15" s="119">
        <v>126839236</v>
      </c>
      <c r="J15" s="118">
        <v>10</v>
      </c>
      <c r="K15" s="119">
        <v>396198619</v>
      </c>
      <c r="L15" s="116">
        <v>242</v>
      </c>
      <c r="M15" s="120">
        <v>-16909226</v>
      </c>
      <c r="N15" s="118">
        <v>34</v>
      </c>
      <c r="O15" s="119">
        <v>25791700</v>
      </c>
      <c r="P15" s="118">
        <v>55</v>
      </c>
      <c r="Q15" s="119">
        <v>507</v>
      </c>
      <c r="R15" s="118">
        <v>13</v>
      </c>
      <c r="S15" s="119">
        <v>263764069</v>
      </c>
    </row>
    <row r="16" spans="1:19" ht="39.75" customHeight="1">
      <c r="A16" s="116">
        <v>14</v>
      </c>
      <c r="B16" s="124" t="s">
        <v>47</v>
      </c>
      <c r="C16" s="117" t="s">
        <v>261</v>
      </c>
      <c r="D16" s="118">
        <v>14</v>
      </c>
      <c r="E16" s="119">
        <v>294887617</v>
      </c>
      <c r="F16" s="118">
        <v>8</v>
      </c>
      <c r="G16" s="119">
        <v>60807322</v>
      </c>
      <c r="H16" s="118">
        <v>8</v>
      </c>
      <c r="I16" s="119">
        <v>216204281</v>
      </c>
      <c r="J16" s="118">
        <v>13</v>
      </c>
      <c r="K16" s="119">
        <v>299031246</v>
      </c>
      <c r="L16" s="116">
        <v>6</v>
      </c>
      <c r="M16" s="120">
        <v>40062278</v>
      </c>
      <c r="N16" s="118">
        <v>11</v>
      </c>
      <c r="O16" s="119">
        <v>66389584</v>
      </c>
      <c r="P16" s="118">
        <v>38</v>
      </c>
      <c r="Q16" s="119">
        <v>670</v>
      </c>
      <c r="R16" s="118">
        <v>10</v>
      </c>
      <c r="S16" s="119">
        <v>294887617</v>
      </c>
    </row>
    <row r="17" spans="1:19" ht="39.75" customHeight="1">
      <c r="A17" s="116">
        <v>15</v>
      </c>
      <c r="B17" s="124" t="s">
        <v>48</v>
      </c>
      <c r="C17" s="117" t="s">
        <v>255</v>
      </c>
      <c r="D17" s="118">
        <v>15</v>
      </c>
      <c r="E17" s="119">
        <v>294023848</v>
      </c>
      <c r="F17" s="118">
        <v>250</v>
      </c>
      <c r="G17" s="119">
        <v>-52234104</v>
      </c>
      <c r="H17" s="118">
        <v>17</v>
      </c>
      <c r="I17" s="119">
        <v>118044816</v>
      </c>
      <c r="J17" s="118">
        <v>7</v>
      </c>
      <c r="K17" s="119">
        <v>469041366</v>
      </c>
      <c r="L17" s="116">
        <v>248</v>
      </c>
      <c r="M17" s="120">
        <v>-61317107</v>
      </c>
      <c r="N17" s="118">
        <v>174</v>
      </c>
      <c r="O17" s="119">
        <v>0</v>
      </c>
      <c r="P17" s="118">
        <v>110</v>
      </c>
      <c r="Q17" s="119">
        <v>256</v>
      </c>
      <c r="R17" s="118">
        <v>11</v>
      </c>
      <c r="S17" s="119">
        <v>291851428</v>
      </c>
    </row>
    <row r="18" spans="1:19" ht="39.75" customHeight="1">
      <c r="A18" s="116">
        <v>16</v>
      </c>
      <c r="B18" s="124" t="s">
        <v>49</v>
      </c>
      <c r="C18" s="117" t="s">
        <v>255</v>
      </c>
      <c r="D18" s="118">
        <v>16</v>
      </c>
      <c r="E18" s="119">
        <v>277695276</v>
      </c>
      <c r="F18" s="118">
        <v>195</v>
      </c>
      <c r="G18" s="119">
        <v>1851108</v>
      </c>
      <c r="H18" s="118">
        <v>57</v>
      </c>
      <c r="I18" s="119">
        <v>29348812</v>
      </c>
      <c r="J18" s="118">
        <v>31</v>
      </c>
      <c r="K18" s="119">
        <v>132011288</v>
      </c>
      <c r="L18" s="116">
        <v>244</v>
      </c>
      <c r="M18" s="120">
        <v>-29543278</v>
      </c>
      <c r="N18" s="118">
        <v>96</v>
      </c>
      <c r="O18" s="119">
        <v>6266661</v>
      </c>
      <c r="P18" s="118">
        <v>29</v>
      </c>
      <c r="Q18" s="119">
        <v>727</v>
      </c>
      <c r="R18" s="118">
        <v>12</v>
      </c>
      <c r="S18" s="119">
        <v>272455882</v>
      </c>
    </row>
    <row r="19" spans="1:19" ht="39.75" customHeight="1">
      <c r="A19" s="116">
        <v>17</v>
      </c>
      <c r="B19" s="124" t="s">
        <v>50</v>
      </c>
      <c r="C19" s="117" t="s">
        <v>255</v>
      </c>
      <c r="D19" s="118">
        <v>17</v>
      </c>
      <c r="E19" s="119">
        <v>263122113</v>
      </c>
      <c r="F19" s="118">
        <v>18</v>
      </c>
      <c r="G19" s="119">
        <v>38629425</v>
      </c>
      <c r="H19" s="118">
        <v>16</v>
      </c>
      <c r="I19" s="156" t="s">
        <v>382</v>
      </c>
      <c r="J19" s="118">
        <v>17</v>
      </c>
      <c r="K19" s="119">
        <v>233463049</v>
      </c>
      <c r="L19" s="116">
        <v>11</v>
      </c>
      <c r="M19" s="156" t="s">
        <v>382</v>
      </c>
      <c r="N19" s="118">
        <v>175</v>
      </c>
      <c r="O19" s="119">
        <v>0</v>
      </c>
      <c r="P19" s="118">
        <v>163</v>
      </c>
      <c r="Q19" s="119">
        <v>139</v>
      </c>
      <c r="R19" s="118">
        <v>188</v>
      </c>
      <c r="S19" s="119">
        <v>0</v>
      </c>
    </row>
    <row r="20" spans="1:19" ht="39.75" customHeight="1">
      <c r="A20" s="116">
        <v>18</v>
      </c>
      <c r="B20" s="124" t="s">
        <v>51</v>
      </c>
      <c r="C20" s="117" t="s">
        <v>255</v>
      </c>
      <c r="D20" s="118">
        <v>18</v>
      </c>
      <c r="E20" s="119">
        <v>258238076</v>
      </c>
      <c r="F20" s="118">
        <v>26</v>
      </c>
      <c r="G20" s="119">
        <v>25741335</v>
      </c>
      <c r="H20" s="118">
        <v>71</v>
      </c>
      <c r="I20" s="119">
        <v>23846225</v>
      </c>
      <c r="J20" s="118">
        <v>48</v>
      </c>
      <c r="K20" s="119">
        <v>80766681</v>
      </c>
      <c r="L20" s="116">
        <v>32</v>
      </c>
      <c r="M20" s="120">
        <v>7952454</v>
      </c>
      <c r="N20" s="118">
        <v>17</v>
      </c>
      <c r="O20" s="119">
        <v>41254079</v>
      </c>
      <c r="P20" s="118">
        <v>36</v>
      </c>
      <c r="Q20" s="119">
        <v>696</v>
      </c>
      <c r="R20" s="118">
        <v>14</v>
      </c>
      <c r="S20" s="119">
        <v>230633077</v>
      </c>
    </row>
    <row r="21" spans="1:19" ht="39.75" customHeight="1">
      <c r="A21" s="116">
        <v>19</v>
      </c>
      <c r="B21" s="124" t="s">
        <v>52</v>
      </c>
      <c r="C21" s="117" t="s">
        <v>260</v>
      </c>
      <c r="D21" s="118">
        <v>19</v>
      </c>
      <c r="E21" s="119">
        <v>232514565</v>
      </c>
      <c r="F21" s="118">
        <v>15</v>
      </c>
      <c r="G21" s="119">
        <v>40144635</v>
      </c>
      <c r="H21" s="118">
        <v>20</v>
      </c>
      <c r="I21" s="119">
        <v>110658315</v>
      </c>
      <c r="J21" s="118">
        <v>22</v>
      </c>
      <c r="K21" s="119">
        <v>207416656</v>
      </c>
      <c r="L21" s="116">
        <v>23</v>
      </c>
      <c r="M21" s="120">
        <v>11871484</v>
      </c>
      <c r="N21" s="118">
        <v>6</v>
      </c>
      <c r="O21" s="119">
        <v>115329405</v>
      </c>
      <c r="P21" s="118">
        <v>6</v>
      </c>
      <c r="Q21" s="119">
        <v>2114</v>
      </c>
      <c r="R21" s="118">
        <v>15</v>
      </c>
      <c r="S21" s="119">
        <v>224836017</v>
      </c>
    </row>
    <row r="22" spans="1:19" ht="39.75" customHeight="1">
      <c r="A22" s="116">
        <v>20</v>
      </c>
      <c r="B22" s="124" t="s">
        <v>53</v>
      </c>
      <c r="C22" s="117" t="s">
        <v>255</v>
      </c>
      <c r="D22" s="118">
        <v>20</v>
      </c>
      <c r="E22" s="119">
        <v>231956205</v>
      </c>
      <c r="F22" s="118">
        <v>47</v>
      </c>
      <c r="G22" s="119">
        <v>15353561</v>
      </c>
      <c r="H22" s="118">
        <v>51</v>
      </c>
      <c r="I22" s="119">
        <v>36126871</v>
      </c>
      <c r="J22" s="118">
        <v>50</v>
      </c>
      <c r="K22" s="119">
        <v>79386544</v>
      </c>
      <c r="L22" s="116">
        <v>31</v>
      </c>
      <c r="M22" s="120">
        <v>8362251</v>
      </c>
      <c r="N22" s="118">
        <v>176</v>
      </c>
      <c r="O22" s="119">
        <v>0</v>
      </c>
      <c r="P22" s="118">
        <v>160</v>
      </c>
      <c r="Q22" s="119">
        <v>141</v>
      </c>
      <c r="R22" s="118">
        <v>189</v>
      </c>
      <c r="S22" s="119">
        <v>0</v>
      </c>
    </row>
    <row r="23" spans="1:19" ht="39.75" customHeight="1">
      <c r="A23" s="116">
        <v>21</v>
      </c>
      <c r="B23" s="124" t="s">
        <v>54</v>
      </c>
      <c r="C23" s="117" t="s">
        <v>255</v>
      </c>
      <c r="D23" s="118">
        <v>21</v>
      </c>
      <c r="E23" s="119">
        <v>220932855</v>
      </c>
      <c r="F23" s="118">
        <v>248</v>
      </c>
      <c r="G23" s="119">
        <v>-22719442</v>
      </c>
      <c r="H23" s="118">
        <v>246</v>
      </c>
      <c r="I23" s="119">
        <v>-2439682</v>
      </c>
      <c r="J23" s="118">
        <v>20</v>
      </c>
      <c r="K23" s="119">
        <v>218106419</v>
      </c>
      <c r="L23" s="116">
        <v>245</v>
      </c>
      <c r="M23" s="120">
        <v>-36607354</v>
      </c>
      <c r="N23" s="118">
        <v>177</v>
      </c>
      <c r="O23" s="119">
        <v>0</v>
      </c>
      <c r="P23" s="118">
        <v>179</v>
      </c>
      <c r="Q23" s="119">
        <v>91</v>
      </c>
      <c r="R23" s="118">
        <v>16</v>
      </c>
      <c r="S23" s="119">
        <v>220932855</v>
      </c>
    </row>
    <row r="24" spans="1:19" ht="39.75" customHeight="1">
      <c r="A24" s="116">
        <v>22</v>
      </c>
      <c r="B24" s="124" t="s">
        <v>55</v>
      </c>
      <c r="C24" s="117" t="s">
        <v>310</v>
      </c>
      <c r="D24" s="118">
        <v>22</v>
      </c>
      <c r="E24" s="119">
        <v>200124015</v>
      </c>
      <c r="F24" s="118">
        <v>27</v>
      </c>
      <c r="G24" s="119">
        <v>25682626</v>
      </c>
      <c r="H24" s="118">
        <v>18</v>
      </c>
      <c r="I24" s="119">
        <v>115224131</v>
      </c>
      <c r="J24" s="118">
        <v>18</v>
      </c>
      <c r="K24" s="119">
        <v>232984453</v>
      </c>
      <c r="L24" s="116">
        <v>205</v>
      </c>
      <c r="M24" s="156" t="s">
        <v>382</v>
      </c>
      <c r="N24" s="118">
        <v>87</v>
      </c>
      <c r="O24" s="119">
        <v>7667390</v>
      </c>
      <c r="P24" s="118">
        <v>13</v>
      </c>
      <c r="Q24" s="119">
        <v>1300</v>
      </c>
      <c r="R24" s="118">
        <v>17</v>
      </c>
      <c r="S24" s="119">
        <v>200124015</v>
      </c>
    </row>
    <row r="25" spans="1:19" ht="39.75" customHeight="1">
      <c r="A25" s="116">
        <v>23</v>
      </c>
      <c r="B25" s="124" t="s">
        <v>315</v>
      </c>
      <c r="C25" s="117" t="s">
        <v>254</v>
      </c>
      <c r="D25" s="118">
        <v>23</v>
      </c>
      <c r="E25" s="119">
        <v>185524010</v>
      </c>
      <c r="F25" s="118">
        <v>12</v>
      </c>
      <c r="G25" s="119">
        <v>43583882</v>
      </c>
      <c r="H25" s="118">
        <v>41</v>
      </c>
      <c r="I25" s="119">
        <v>47778318</v>
      </c>
      <c r="J25" s="118">
        <v>30</v>
      </c>
      <c r="K25" s="119">
        <v>137005022</v>
      </c>
      <c r="L25" s="116">
        <v>14</v>
      </c>
      <c r="M25" s="120">
        <v>25777875</v>
      </c>
      <c r="N25" s="118">
        <v>64</v>
      </c>
      <c r="O25" s="119">
        <v>13380660</v>
      </c>
      <c r="P25" s="118">
        <v>24</v>
      </c>
      <c r="Q25" s="119">
        <v>808</v>
      </c>
      <c r="R25" s="118">
        <v>18</v>
      </c>
      <c r="S25" s="119">
        <v>169381620</v>
      </c>
    </row>
    <row r="26" spans="1:19" ht="39.75" customHeight="1">
      <c r="A26" s="116">
        <v>24</v>
      </c>
      <c r="B26" s="124" t="s">
        <v>56</v>
      </c>
      <c r="C26" s="117" t="s">
        <v>263</v>
      </c>
      <c r="D26" s="118">
        <v>24</v>
      </c>
      <c r="E26" s="119">
        <v>178226053</v>
      </c>
      <c r="F26" s="118">
        <v>16</v>
      </c>
      <c r="G26" s="119">
        <v>39615414</v>
      </c>
      <c r="H26" s="118">
        <v>9</v>
      </c>
      <c r="I26" s="119">
        <v>201207333</v>
      </c>
      <c r="J26" s="118">
        <v>11</v>
      </c>
      <c r="K26" s="119">
        <v>318743057</v>
      </c>
      <c r="L26" s="116">
        <v>9</v>
      </c>
      <c r="M26" s="120">
        <v>33679629</v>
      </c>
      <c r="N26" s="118">
        <v>79</v>
      </c>
      <c r="O26" s="119">
        <v>9403297</v>
      </c>
      <c r="P26" s="118">
        <v>93</v>
      </c>
      <c r="Q26" s="119">
        <v>300</v>
      </c>
      <c r="R26" s="118">
        <v>21</v>
      </c>
      <c r="S26" s="119">
        <v>148417408</v>
      </c>
    </row>
    <row r="27" spans="1:19" ht="39.75" customHeight="1">
      <c r="A27" s="116">
        <v>25</v>
      </c>
      <c r="B27" s="124" t="s">
        <v>57</v>
      </c>
      <c r="C27" s="117" t="s">
        <v>255</v>
      </c>
      <c r="D27" s="118">
        <v>25</v>
      </c>
      <c r="E27" s="119">
        <v>169016569</v>
      </c>
      <c r="F27" s="118">
        <v>6</v>
      </c>
      <c r="G27" s="119">
        <v>78737490</v>
      </c>
      <c r="H27" s="118">
        <v>11</v>
      </c>
      <c r="I27" s="119">
        <v>180276595</v>
      </c>
      <c r="J27" s="118">
        <v>21</v>
      </c>
      <c r="K27" s="119">
        <v>210635054</v>
      </c>
      <c r="L27" s="116">
        <v>5</v>
      </c>
      <c r="M27" s="120">
        <v>61529844</v>
      </c>
      <c r="N27" s="118">
        <v>157</v>
      </c>
      <c r="O27" s="119">
        <v>286110</v>
      </c>
      <c r="P27" s="118">
        <v>85</v>
      </c>
      <c r="Q27" s="119">
        <v>341</v>
      </c>
      <c r="R27" s="118">
        <v>19</v>
      </c>
      <c r="S27" s="119">
        <v>168341639</v>
      </c>
    </row>
    <row r="28" spans="1:19" ht="39.75" customHeight="1">
      <c r="A28" s="116">
        <v>26</v>
      </c>
      <c r="B28" s="124" t="s">
        <v>58</v>
      </c>
      <c r="C28" s="117" t="s">
        <v>255</v>
      </c>
      <c r="D28" s="118">
        <v>26</v>
      </c>
      <c r="E28" s="119">
        <v>159360956</v>
      </c>
      <c r="F28" s="118">
        <v>73</v>
      </c>
      <c r="G28" s="119">
        <v>10203898</v>
      </c>
      <c r="H28" s="118">
        <v>59</v>
      </c>
      <c r="I28" s="119">
        <v>28450249</v>
      </c>
      <c r="J28" s="118">
        <v>80</v>
      </c>
      <c r="K28" s="156" t="s">
        <v>382</v>
      </c>
      <c r="L28" s="116">
        <v>48</v>
      </c>
      <c r="M28" s="120">
        <v>5421382</v>
      </c>
      <c r="N28" s="118">
        <v>166</v>
      </c>
      <c r="O28" s="156" t="s">
        <v>382</v>
      </c>
      <c r="P28" s="118">
        <v>80</v>
      </c>
      <c r="Q28" s="119">
        <v>372</v>
      </c>
      <c r="R28" s="118">
        <v>182</v>
      </c>
      <c r="S28" s="156" t="s">
        <v>382</v>
      </c>
    </row>
    <row r="29" spans="1:19" ht="39.75" customHeight="1">
      <c r="A29" s="116">
        <v>27</v>
      </c>
      <c r="B29" s="124" t="s">
        <v>59</v>
      </c>
      <c r="C29" s="117" t="s">
        <v>255</v>
      </c>
      <c r="D29" s="118">
        <v>27</v>
      </c>
      <c r="E29" s="119">
        <v>155957682</v>
      </c>
      <c r="F29" s="118">
        <v>40</v>
      </c>
      <c r="G29" s="119">
        <v>18916245</v>
      </c>
      <c r="H29" s="118">
        <v>30</v>
      </c>
      <c r="I29" s="119">
        <v>69015913</v>
      </c>
      <c r="J29" s="118">
        <v>35</v>
      </c>
      <c r="K29" s="119">
        <v>119302351</v>
      </c>
      <c r="L29" s="116">
        <v>30</v>
      </c>
      <c r="M29" s="120">
        <v>8534493</v>
      </c>
      <c r="N29" s="118">
        <v>16</v>
      </c>
      <c r="O29" s="119">
        <v>45802669</v>
      </c>
      <c r="P29" s="118">
        <v>16</v>
      </c>
      <c r="Q29" s="119">
        <v>1064</v>
      </c>
      <c r="R29" s="118">
        <v>20</v>
      </c>
      <c r="S29" s="119">
        <v>154852127</v>
      </c>
    </row>
    <row r="30" spans="1:19" ht="39.75" customHeight="1">
      <c r="A30" s="116">
        <v>28</v>
      </c>
      <c r="B30" s="124" t="s">
        <v>60</v>
      </c>
      <c r="C30" s="117" t="s">
        <v>255</v>
      </c>
      <c r="D30" s="118">
        <v>28</v>
      </c>
      <c r="E30" s="119">
        <v>150720568</v>
      </c>
      <c r="F30" s="118">
        <v>43</v>
      </c>
      <c r="G30" s="119">
        <v>16769256</v>
      </c>
      <c r="H30" s="118">
        <v>47</v>
      </c>
      <c r="I30" s="119">
        <v>39745675</v>
      </c>
      <c r="J30" s="118">
        <v>44</v>
      </c>
      <c r="K30" s="119">
        <v>97270954</v>
      </c>
      <c r="L30" s="116">
        <v>43</v>
      </c>
      <c r="M30" s="120">
        <v>5856190</v>
      </c>
      <c r="N30" s="118">
        <v>55</v>
      </c>
      <c r="O30" s="119">
        <v>14666406</v>
      </c>
      <c r="P30" s="118">
        <v>21</v>
      </c>
      <c r="Q30" s="119">
        <v>897</v>
      </c>
      <c r="R30" s="118">
        <v>27</v>
      </c>
      <c r="S30" s="119">
        <v>126395186</v>
      </c>
    </row>
    <row r="31" spans="1:19" ht="39.75" customHeight="1">
      <c r="A31" s="116">
        <v>29</v>
      </c>
      <c r="B31" s="124" t="s">
        <v>61</v>
      </c>
      <c r="C31" s="117" t="s">
        <v>255</v>
      </c>
      <c r="D31" s="118">
        <v>29</v>
      </c>
      <c r="E31" s="119">
        <v>148495730</v>
      </c>
      <c r="F31" s="118">
        <v>24</v>
      </c>
      <c r="G31" s="119">
        <v>29696069</v>
      </c>
      <c r="H31" s="118">
        <v>31</v>
      </c>
      <c r="I31" s="119">
        <v>65344371</v>
      </c>
      <c r="J31" s="118">
        <v>37</v>
      </c>
      <c r="K31" s="119">
        <v>115751844</v>
      </c>
      <c r="L31" s="116">
        <v>18</v>
      </c>
      <c r="M31" s="120">
        <v>19413290</v>
      </c>
      <c r="N31" s="118">
        <v>10</v>
      </c>
      <c r="O31" s="119">
        <v>75146998</v>
      </c>
      <c r="P31" s="118">
        <v>41</v>
      </c>
      <c r="Q31" s="119">
        <v>646</v>
      </c>
      <c r="R31" s="118">
        <v>23</v>
      </c>
      <c r="S31" s="119">
        <v>141081239</v>
      </c>
    </row>
    <row r="32" spans="1:19" ht="39.75" customHeight="1">
      <c r="A32" s="116">
        <v>30</v>
      </c>
      <c r="B32" s="124" t="s">
        <v>62</v>
      </c>
      <c r="C32" s="117" t="s">
        <v>255</v>
      </c>
      <c r="D32" s="118">
        <v>30</v>
      </c>
      <c r="E32" s="119">
        <v>147591084</v>
      </c>
      <c r="F32" s="118">
        <v>70</v>
      </c>
      <c r="G32" s="119">
        <v>10638872</v>
      </c>
      <c r="H32" s="118">
        <v>92</v>
      </c>
      <c r="I32" s="119">
        <v>15272431</v>
      </c>
      <c r="J32" s="118">
        <v>52</v>
      </c>
      <c r="K32" s="119">
        <v>76025860</v>
      </c>
      <c r="L32" s="116">
        <v>170</v>
      </c>
      <c r="M32" s="120">
        <v>435411</v>
      </c>
      <c r="N32" s="118">
        <v>178</v>
      </c>
      <c r="O32" s="119">
        <v>0</v>
      </c>
      <c r="P32" s="118">
        <v>26</v>
      </c>
      <c r="Q32" s="119">
        <v>784</v>
      </c>
      <c r="R32" s="118">
        <v>190</v>
      </c>
      <c r="S32" s="119">
        <v>0</v>
      </c>
    </row>
    <row r="33" spans="1:19" ht="39.75" customHeight="1">
      <c r="A33" s="116">
        <v>31</v>
      </c>
      <c r="B33" s="124" t="s">
        <v>63</v>
      </c>
      <c r="C33" s="117" t="s">
        <v>255</v>
      </c>
      <c r="D33" s="118">
        <v>31</v>
      </c>
      <c r="E33" s="119">
        <v>145852949</v>
      </c>
      <c r="F33" s="118">
        <v>11</v>
      </c>
      <c r="G33" s="119">
        <v>44406846</v>
      </c>
      <c r="H33" s="118">
        <v>19</v>
      </c>
      <c r="I33" s="119">
        <v>111837383</v>
      </c>
      <c r="J33" s="118">
        <v>34</v>
      </c>
      <c r="K33" s="119">
        <v>123744804</v>
      </c>
      <c r="L33" s="116">
        <v>10</v>
      </c>
      <c r="M33" s="120">
        <v>32920166</v>
      </c>
      <c r="N33" s="118">
        <v>22</v>
      </c>
      <c r="O33" s="119">
        <v>38756536</v>
      </c>
      <c r="P33" s="118">
        <v>91</v>
      </c>
      <c r="Q33" s="119">
        <v>311</v>
      </c>
      <c r="R33" s="118">
        <v>22</v>
      </c>
      <c r="S33" s="119">
        <v>145779140</v>
      </c>
    </row>
    <row r="34" spans="1:19" ht="39.75" customHeight="1">
      <c r="A34" s="116">
        <v>32</v>
      </c>
      <c r="B34" s="124" t="s">
        <v>64</v>
      </c>
      <c r="C34" s="117" t="s">
        <v>255</v>
      </c>
      <c r="D34" s="118">
        <v>32</v>
      </c>
      <c r="E34" s="119">
        <v>141943332</v>
      </c>
      <c r="F34" s="118">
        <v>65</v>
      </c>
      <c r="G34" s="119">
        <v>11434659</v>
      </c>
      <c r="H34" s="118">
        <v>88</v>
      </c>
      <c r="I34" s="119">
        <v>15610207</v>
      </c>
      <c r="J34" s="118">
        <v>77</v>
      </c>
      <c r="K34" s="119">
        <v>47042126</v>
      </c>
      <c r="L34" s="116">
        <v>105</v>
      </c>
      <c r="M34" s="120">
        <v>1746333</v>
      </c>
      <c r="N34" s="118">
        <v>154</v>
      </c>
      <c r="O34" s="119">
        <v>357488</v>
      </c>
      <c r="P34" s="118">
        <v>103</v>
      </c>
      <c r="Q34" s="119">
        <v>269</v>
      </c>
      <c r="R34" s="118">
        <v>29</v>
      </c>
      <c r="S34" s="119">
        <v>123932178</v>
      </c>
    </row>
    <row r="35" spans="1:19" ht="39.75" customHeight="1">
      <c r="A35" s="116">
        <v>33</v>
      </c>
      <c r="B35" s="124" t="s">
        <v>65</v>
      </c>
      <c r="C35" s="117" t="s">
        <v>255</v>
      </c>
      <c r="D35" s="118">
        <v>33</v>
      </c>
      <c r="E35" s="119">
        <v>136841570</v>
      </c>
      <c r="F35" s="118">
        <v>243</v>
      </c>
      <c r="G35" s="119">
        <v>-2582044</v>
      </c>
      <c r="H35" s="118">
        <v>34</v>
      </c>
      <c r="I35" s="119">
        <v>60716971</v>
      </c>
      <c r="J35" s="118">
        <v>12</v>
      </c>
      <c r="K35" s="119">
        <v>315617183</v>
      </c>
      <c r="L35" s="116">
        <v>247</v>
      </c>
      <c r="M35" s="120">
        <v>-51816144</v>
      </c>
      <c r="N35" s="118">
        <v>179</v>
      </c>
      <c r="O35" s="119">
        <v>0</v>
      </c>
      <c r="P35" s="118">
        <v>9</v>
      </c>
      <c r="Q35" s="119">
        <v>1683</v>
      </c>
      <c r="R35" s="118">
        <v>26</v>
      </c>
      <c r="S35" s="119">
        <v>127377781</v>
      </c>
    </row>
    <row r="36" spans="1:19" ht="39.75" customHeight="1">
      <c r="A36" s="116">
        <v>34</v>
      </c>
      <c r="B36" s="124" t="s">
        <v>66</v>
      </c>
      <c r="C36" s="117" t="s">
        <v>255</v>
      </c>
      <c r="D36" s="118">
        <v>34</v>
      </c>
      <c r="E36" s="119">
        <v>134905377</v>
      </c>
      <c r="F36" s="118">
        <v>95</v>
      </c>
      <c r="G36" s="119">
        <v>7826431</v>
      </c>
      <c r="H36" s="118">
        <v>243</v>
      </c>
      <c r="I36" s="119">
        <v>0</v>
      </c>
      <c r="J36" s="118">
        <v>139</v>
      </c>
      <c r="K36" s="119">
        <v>21943114</v>
      </c>
      <c r="L36" s="116">
        <v>175</v>
      </c>
      <c r="M36" s="120">
        <v>347978</v>
      </c>
      <c r="N36" s="118">
        <v>163</v>
      </c>
      <c r="O36" s="119">
        <v>134882</v>
      </c>
      <c r="P36" s="118">
        <v>143</v>
      </c>
      <c r="Q36" s="119">
        <v>173</v>
      </c>
      <c r="R36" s="118">
        <v>191</v>
      </c>
      <c r="S36" s="119">
        <v>0</v>
      </c>
    </row>
    <row r="37" spans="1:19" ht="39.75" customHeight="1">
      <c r="A37" s="116">
        <v>35</v>
      </c>
      <c r="B37" s="124" t="s">
        <v>67</v>
      </c>
      <c r="C37" s="117" t="s">
        <v>255</v>
      </c>
      <c r="D37" s="118">
        <v>35</v>
      </c>
      <c r="E37" s="119">
        <v>131812377</v>
      </c>
      <c r="F37" s="118">
        <v>23</v>
      </c>
      <c r="G37" s="119">
        <v>30245601</v>
      </c>
      <c r="H37" s="118">
        <v>39</v>
      </c>
      <c r="I37" s="119">
        <v>53545882</v>
      </c>
      <c r="J37" s="118">
        <v>41</v>
      </c>
      <c r="K37" s="119">
        <v>104408024</v>
      </c>
      <c r="L37" s="116">
        <v>66</v>
      </c>
      <c r="M37" s="120">
        <v>3429252</v>
      </c>
      <c r="N37" s="118">
        <v>69</v>
      </c>
      <c r="O37" s="119">
        <v>11994935</v>
      </c>
      <c r="P37" s="118">
        <v>22</v>
      </c>
      <c r="Q37" s="119">
        <v>879</v>
      </c>
      <c r="R37" s="118">
        <v>25</v>
      </c>
      <c r="S37" s="119">
        <v>129260923</v>
      </c>
    </row>
    <row r="38" spans="1:19" ht="39.75" customHeight="1">
      <c r="A38" s="116">
        <v>36</v>
      </c>
      <c r="B38" s="124" t="s">
        <v>315</v>
      </c>
      <c r="C38" s="117" t="s">
        <v>261</v>
      </c>
      <c r="D38" s="118">
        <v>36</v>
      </c>
      <c r="E38" s="119">
        <v>127724938</v>
      </c>
      <c r="F38" s="118">
        <v>38</v>
      </c>
      <c r="G38" s="119">
        <v>20304334</v>
      </c>
      <c r="H38" s="118">
        <v>83</v>
      </c>
      <c r="I38" s="119">
        <v>19176099</v>
      </c>
      <c r="J38" s="118">
        <v>65</v>
      </c>
      <c r="K38" s="119">
        <v>56522456</v>
      </c>
      <c r="L38" s="116">
        <v>41</v>
      </c>
      <c r="M38" s="120">
        <v>6526101</v>
      </c>
      <c r="N38" s="118">
        <v>84</v>
      </c>
      <c r="O38" s="119">
        <v>8420484</v>
      </c>
      <c r="P38" s="118">
        <v>45</v>
      </c>
      <c r="Q38" s="119">
        <v>603</v>
      </c>
      <c r="R38" s="118">
        <v>28</v>
      </c>
      <c r="S38" s="119">
        <v>124141628</v>
      </c>
    </row>
    <row r="39" spans="1:19" ht="39.75" customHeight="1">
      <c r="A39" s="116">
        <v>37</v>
      </c>
      <c r="B39" s="124" t="s">
        <v>68</v>
      </c>
      <c r="C39" s="117" t="s">
        <v>255</v>
      </c>
      <c r="D39" s="118">
        <v>37</v>
      </c>
      <c r="E39" s="119">
        <v>125020209</v>
      </c>
      <c r="F39" s="118">
        <v>17</v>
      </c>
      <c r="G39" s="119">
        <v>39399327</v>
      </c>
      <c r="H39" s="118">
        <v>93</v>
      </c>
      <c r="I39" s="119">
        <v>14458022</v>
      </c>
      <c r="J39" s="118">
        <v>24</v>
      </c>
      <c r="K39" s="119">
        <v>199136429</v>
      </c>
      <c r="L39" s="116">
        <v>241</v>
      </c>
      <c r="M39" s="121">
        <v>-15619641</v>
      </c>
      <c r="N39" s="118">
        <v>85</v>
      </c>
      <c r="O39" s="119">
        <v>8101485</v>
      </c>
      <c r="P39" s="118">
        <v>14</v>
      </c>
      <c r="Q39" s="119">
        <v>1172</v>
      </c>
      <c r="R39" s="118">
        <v>31</v>
      </c>
      <c r="S39" s="119">
        <v>120245119</v>
      </c>
    </row>
    <row r="40" spans="1:19" ht="39.75" customHeight="1">
      <c r="A40" s="116">
        <v>38</v>
      </c>
      <c r="B40" s="124" t="s">
        <v>69</v>
      </c>
      <c r="C40" s="117" t="s">
        <v>255</v>
      </c>
      <c r="D40" s="118">
        <v>38</v>
      </c>
      <c r="E40" s="119">
        <v>123237120</v>
      </c>
      <c r="F40" s="118">
        <v>25</v>
      </c>
      <c r="G40" s="119">
        <v>26068409</v>
      </c>
      <c r="H40" s="118">
        <v>186</v>
      </c>
      <c r="I40" s="119">
        <v>3670995</v>
      </c>
      <c r="J40" s="118">
        <v>121</v>
      </c>
      <c r="K40" s="119">
        <v>27371503</v>
      </c>
      <c r="L40" s="116">
        <v>210</v>
      </c>
      <c r="M40" s="121">
        <v>-265323</v>
      </c>
      <c r="N40" s="118">
        <v>180</v>
      </c>
      <c r="O40" s="119">
        <v>0</v>
      </c>
      <c r="P40" s="118">
        <v>105</v>
      </c>
      <c r="Q40" s="119">
        <v>265</v>
      </c>
      <c r="R40" s="118">
        <v>192</v>
      </c>
      <c r="S40" s="119">
        <v>0</v>
      </c>
    </row>
    <row r="41" spans="1:19" ht="39.75" customHeight="1">
      <c r="A41" s="116">
        <v>39</v>
      </c>
      <c r="B41" s="124" t="s">
        <v>70</v>
      </c>
      <c r="C41" s="117" t="s">
        <v>255</v>
      </c>
      <c r="D41" s="118">
        <v>39</v>
      </c>
      <c r="E41" s="119">
        <v>122903630</v>
      </c>
      <c r="F41" s="118">
        <v>30</v>
      </c>
      <c r="G41" s="119">
        <v>24112017</v>
      </c>
      <c r="H41" s="118">
        <v>21</v>
      </c>
      <c r="I41" s="119">
        <v>108170317</v>
      </c>
      <c r="J41" s="118">
        <v>25</v>
      </c>
      <c r="K41" s="119">
        <v>195813895</v>
      </c>
      <c r="L41" s="116">
        <v>220</v>
      </c>
      <c r="M41" s="121">
        <v>-570334</v>
      </c>
      <c r="N41" s="118">
        <v>51</v>
      </c>
      <c r="O41" s="119">
        <v>16167166</v>
      </c>
      <c r="P41" s="118">
        <v>33</v>
      </c>
      <c r="Q41" s="119">
        <v>705</v>
      </c>
      <c r="R41" s="118">
        <v>30</v>
      </c>
      <c r="S41" s="119">
        <v>120822369</v>
      </c>
    </row>
    <row r="42" spans="1:19" ht="39.75" customHeight="1">
      <c r="A42" s="116">
        <v>40</v>
      </c>
      <c r="B42" s="124" t="s">
        <v>71</v>
      </c>
      <c r="C42" s="117" t="s">
        <v>255</v>
      </c>
      <c r="D42" s="118">
        <v>40</v>
      </c>
      <c r="E42" s="119">
        <v>117623802</v>
      </c>
      <c r="F42" s="118">
        <v>55</v>
      </c>
      <c r="G42" s="119">
        <v>12882738</v>
      </c>
      <c r="H42" s="118">
        <v>25</v>
      </c>
      <c r="I42" s="119">
        <v>97057995</v>
      </c>
      <c r="J42" s="118">
        <v>32</v>
      </c>
      <c r="K42" s="119">
        <v>126543660</v>
      </c>
      <c r="L42" s="116">
        <v>64</v>
      </c>
      <c r="M42" s="122">
        <v>3458502</v>
      </c>
      <c r="N42" s="118">
        <v>73</v>
      </c>
      <c r="O42" s="119">
        <v>10554322</v>
      </c>
      <c r="P42" s="118">
        <v>73</v>
      </c>
      <c r="Q42" s="119">
        <v>398</v>
      </c>
      <c r="R42" s="118">
        <v>33</v>
      </c>
      <c r="S42" s="119">
        <v>116108788</v>
      </c>
    </row>
    <row r="43" spans="1:19" ht="39.75" customHeight="1">
      <c r="A43" s="116">
        <v>41</v>
      </c>
      <c r="B43" s="124" t="s">
        <v>72</v>
      </c>
      <c r="C43" s="117" t="s">
        <v>255</v>
      </c>
      <c r="D43" s="118">
        <v>41</v>
      </c>
      <c r="E43" s="119">
        <v>117073765</v>
      </c>
      <c r="F43" s="118">
        <v>19</v>
      </c>
      <c r="G43" s="119">
        <v>38111006</v>
      </c>
      <c r="H43" s="118">
        <v>40</v>
      </c>
      <c r="I43" s="156" t="s">
        <v>382</v>
      </c>
      <c r="J43" s="118">
        <v>40</v>
      </c>
      <c r="K43" s="119">
        <v>107258484</v>
      </c>
      <c r="L43" s="116">
        <v>16</v>
      </c>
      <c r="M43" s="156" t="s">
        <v>382</v>
      </c>
      <c r="N43" s="118">
        <v>100</v>
      </c>
      <c r="O43" s="119">
        <v>5185376</v>
      </c>
      <c r="P43" s="118">
        <v>39</v>
      </c>
      <c r="Q43" s="119">
        <v>650</v>
      </c>
      <c r="R43" s="118">
        <v>32</v>
      </c>
      <c r="S43" s="119">
        <v>116433107</v>
      </c>
    </row>
    <row r="44" spans="1:19" ht="39.75" customHeight="1">
      <c r="A44" s="116">
        <v>42</v>
      </c>
      <c r="B44" s="124" t="s">
        <v>73</v>
      </c>
      <c r="C44" s="117" t="s">
        <v>311</v>
      </c>
      <c r="D44" s="118">
        <v>42</v>
      </c>
      <c r="E44" s="119">
        <v>116239725</v>
      </c>
      <c r="F44" s="118">
        <v>31</v>
      </c>
      <c r="G44" s="119">
        <v>24066006</v>
      </c>
      <c r="H44" s="118">
        <v>27</v>
      </c>
      <c r="I44" s="119">
        <v>79256915</v>
      </c>
      <c r="J44" s="118">
        <v>29</v>
      </c>
      <c r="K44" s="119">
        <v>142226771</v>
      </c>
      <c r="L44" s="116">
        <v>25</v>
      </c>
      <c r="M44" s="122">
        <v>11556512</v>
      </c>
      <c r="N44" s="118">
        <v>32</v>
      </c>
      <c r="O44" s="119">
        <v>28669688</v>
      </c>
      <c r="P44" s="118">
        <v>25</v>
      </c>
      <c r="Q44" s="119">
        <v>790</v>
      </c>
      <c r="R44" s="118">
        <v>35</v>
      </c>
      <c r="S44" s="119">
        <v>113209379</v>
      </c>
    </row>
    <row r="45" spans="1:19" ht="39.75" customHeight="1">
      <c r="A45" s="116">
        <v>43</v>
      </c>
      <c r="B45" s="124" t="s">
        <v>74</v>
      </c>
      <c r="C45" s="117" t="s">
        <v>255</v>
      </c>
      <c r="D45" s="118">
        <v>43</v>
      </c>
      <c r="E45" s="119">
        <v>115746316</v>
      </c>
      <c r="F45" s="118">
        <v>46</v>
      </c>
      <c r="G45" s="119">
        <v>15868698</v>
      </c>
      <c r="H45" s="118">
        <v>64</v>
      </c>
      <c r="I45" s="119">
        <v>26576978</v>
      </c>
      <c r="J45" s="118">
        <v>79</v>
      </c>
      <c r="K45" s="119">
        <v>44821328</v>
      </c>
      <c r="L45" s="116">
        <v>207</v>
      </c>
      <c r="M45" s="121">
        <v>-25007</v>
      </c>
      <c r="N45" s="118">
        <v>13</v>
      </c>
      <c r="O45" s="119">
        <v>57068325</v>
      </c>
      <c r="P45" s="118">
        <v>32</v>
      </c>
      <c r="Q45" s="119">
        <v>706</v>
      </c>
      <c r="R45" s="118">
        <v>34</v>
      </c>
      <c r="S45" s="119">
        <v>115746316</v>
      </c>
    </row>
    <row r="46" spans="1:19" ht="39.75" customHeight="1">
      <c r="A46" s="116">
        <v>44</v>
      </c>
      <c r="B46" s="124" t="s">
        <v>75</v>
      </c>
      <c r="C46" s="117" t="s">
        <v>255</v>
      </c>
      <c r="D46" s="118">
        <v>44</v>
      </c>
      <c r="E46" s="119">
        <v>113880124</v>
      </c>
      <c r="F46" s="118">
        <v>33</v>
      </c>
      <c r="G46" s="119">
        <v>22436543</v>
      </c>
      <c r="H46" s="118">
        <v>14</v>
      </c>
      <c r="I46" s="119">
        <v>147590439</v>
      </c>
      <c r="J46" s="118">
        <v>15</v>
      </c>
      <c r="K46" s="119">
        <v>267794567</v>
      </c>
      <c r="L46" s="116">
        <v>26</v>
      </c>
      <c r="M46" s="122">
        <v>10871440</v>
      </c>
      <c r="N46" s="118">
        <v>65</v>
      </c>
      <c r="O46" s="119">
        <v>13291343</v>
      </c>
      <c r="P46" s="118">
        <v>12</v>
      </c>
      <c r="Q46" s="119">
        <v>1308</v>
      </c>
      <c r="R46" s="118">
        <v>57</v>
      </c>
      <c r="S46" s="123">
        <v>64073478</v>
      </c>
    </row>
    <row r="47" spans="1:19" ht="39.75" customHeight="1">
      <c r="A47" s="116">
        <v>45</v>
      </c>
      <c r="B47" s="124" t="s">
        <v>76</v>
      </c>
      <c r="C47" s="117" t="s">
        <v>255</v>
      </c>
      <c r="D47" s="118">
        <v>45</v>
      </c>
      <c r="E47" s="119">
        <v>113602817</v>
      </c>
      <c r="F47" s="118">
        <v>74</v>
      </c>
      <c r="G47" s="119">
        <v>10146311</v>
      </c>
      <c r="H47" s="118">
        <v>180</v>
      </c>
      <c r="I47" s="119">
        <v>4348696</v>
      </c>
      <c r="J47" s="118">
        <v>119</v>
      </c>
      <c r="K47" s="119">
        <v>27923242</v>
      </c>
      <c r="L47" s="116">
        <v>229</v>
      </c>
      <c r="M47" s="121">
        <v>-1274697</v>
      </c>
      <c r="N47" s="118">
        <v>181</v>
      </c>
      <c r="O47" s="119">
        <v>0</v>
      </c>
      <c r="P47" s="118">
        <v>40</v>
      </c>
      <c r="Q47" s="119">
        <v>650</v>
      </c>
      <c r="R47" s="118">
        <v>193</v>
      </c>
      <c r="S47" s="119">
        <v>0</v>
      </c>
    </row>
    <row r="48" spans="1:19" ht="25.5">
      <c r="A48" s="116">
        <v>46</v>
      </c>
      <c r="B48" s="124" t="s">
        <v>388</v>
      </c>
      <c r="C48" s="117" t="s">
        <v>255</v>
      </c>
      <c r="D48" s="118">
        <v>46</v>
      </c>
      <c r="E48" s="119">
        <v>113424096</v>
      </c>
      <c r="F48" s="118">
        <v>145</v>
      </c>
      <c r="G48" s="119">
        <v>4411963</v>
      </c>
      <c r="H48" s="118">
        <v>115</v>
      </c>
      <c r="I48" s="119">
        <v>10901760</v>
      </c>
      <c r="J48" s="118">
        <v>70</v>
      </c>
      <c r="K48" s="119">
        <v>53250143</v>
      </c>
      <c r="L48" s="116">
        <v>115</v>
      </c>
      <c r="M48" s="122">
        <v>1411804</v>
      </c>
      <c r="N48" s="118">
        <v>182</v>
      </c>
      <c r="O48" s="119">
        <v>0</v>
      </c>
      <c r="P48" s="118">
        <v>172</v>
      </c>
      <c r="Q48" s="119">
        <v>120</v>
      </c>
      <c r="R48" s="118">
        <v>194</v>
      </c>
      <c r="S48" s="119">
        <v>0</v>
      </c>
    </row>
    <row r="49" spans="1:19" ht="39.75" customHeight="1">
      <c r="A49" s="116">
        <v>47</v>
      </c>
      <c r="B49" s="124" t="s">
        <v>77</v>
      </c>
      <c r="C49" s="117" t="s">
        <v>255</v>
      </c>
      <c r="D49" s="118">
        <v>47</v>
      </c>
      <c r="E49" s="119">
        <v>102080801</v>
      </c>
      <c r="F49" s="118">
        <v>56</v>
      </c>
      <c r="G49" s="119">
        <v>12484159</v>
      </c>
      <c r="H49" s="118">
        <v>37</v>
      </c>
      <c r="I49" s="119">
        <v>56302026</v>
      </c>
      <c r="J49" s="118">
        <v>43</v>
      </c>
      <c r="K49" s="119">
        <v>103305041</v>
      </c>
      <c r="L49" s="116">
        <v>38</v>
      </c>
      <c r="M49" s="122">
        <v>6773282</v>
      </c>
      <c r="N49" s="118">
        <v>19</v>
      </c>
      <c r="O49" s="119">
        <v>39330852</v>
      </c>
      <c r="P49" s="118">
        <v>54</v>
      </c>
      <c r="Q49" s="119">
        <v>517</v>
      </c>
      <c r="R49" s="118">
        <v>40</v>
      </c>
      <c r="S49" s="119">
        <v>89562650</v>
      </c>
    </row>
    <row r="50" spans="1:19" ht="39.75" customHeight="1">
      <c r="A50" s="116">
        <v>48</v>
      </c>
      <c r="B50" s="124" t="s">
        <v>78</v>
      </c>
      <c r="C50" s="117" t="s">
        <v>255</v>
      </c>
      <c r="D50" s="118">
        <v>48</v>
      </c>
      <c r="E50" s="119">
        <v>98942988</v>
      </c>
      <c r="F50" s="118">
        <v>54</v>
      </c>
      <c r="G50" s="119">
        <v>12990845</v>
      </c>
      <c r="H50" s="118">
        <v>77</v>
      </c>
      <c r="I50" s="119">
        <v>21729315</v>
      </c>
      <c r="J50" s="118">
        <v>78</v>
      </c>
      <c r="K50" s="119">
        <v>46489264</v>
      </c>
      <c r="L50" s="116">
        <v>231</v>
      </c>
      <c r="M50" s="121">
        <v>-1409344</v>
      </c>
      <c r="N50" s="118">
        <v>40</v>
      </c>
      <c r="O50" s="119">
        <v>21145966</v>
      </c>
      <c r="P50" s="118">
        <v>20</v>
      </c>
      <c r="Q50" s="119">
        <v>906</v>
      </c>
      <c r="R50" s="118">
        <v>36</v>
      </c>
      <c r="S50" s="119">
        <v>93947935</v>
      </c>
    </row>
    <row r="51" spans="1:19" ht="39.75" customHeight="1">
      <c r="A51" s="116">
        <v>49</v>
      </c>
      <c r="B51" s="124" t="s">
        <v>249</v>
      </c>
      <c r="C51" s="117" t="s">
        <v>255</v>
      </c>
      <c r="D51" s="118">
        <v>49</v>
      </c>
      <c r="E51" s="119">
        <v>97026241</v>
      </c>
      <c r="F51" s="118">
        <v>63</v>
      </c>
      <c r="G51" s="156" t="s">
        <v>382</v>
      </c>
      <c r="H51" s="118">
        <v>90</v>
      </c>
      <c r="I51" s="156" t="s">
        <v>382</v>
      </c>
      <c r="J51" s="118">
        <v>59</v>
      </c>
      <c r="K51" s="156" t="s">
        <v>382</v>
      </c>
      <c r="L51" s="116">
        <v>140</v>
      </c>
      <c r="M51" s="156" t="s">
        <v>382</v>
      </c>
      <c r="N51" s="118">
        <v>101</v>
      </c>
      <c r="O51" s="119">
        <v>5135019</v>
      </c>
      <c r="P51" s="118">
        <v>58</v>
      </c>
      <c r="Q51" s="156" t="s">
        <v>382</v>
      </c>
      <c r="R51" s="118">
        <v>49</v>
      </c>
      <c r="S51" s="119">
        <v>69536198</v>
      </c>
    </row>
    <row r="52" spans="1:19" ht="39.75" customHeight="1">
      <c r="A52" s="116">
        <v>50</v>
      </c>
      <c r="B52" s="124" t="s">
        <v>79</v>
      </c>
      <c r="C52" s="117" t="s">
        <v>255</v>
      </c>
      <c r="D52" s="118">
        <v>50</v>
      </c>
      <c r="E52" s="119">
        <v>93620080</v>
      </c>
      <c r="F52" s="118">
        <v>35</v>
      </c>
      <c r="G52" s="119">
        <v>22199332</v>
      </c>
      <c r="H52" s="118">
        <v>28</v>
      </c>
      <c r="I52" s="119">
        <v>75496197</v>
      </c>
      <c r="J52" s="118">
        <v>27</v>
      </c>
      <c r="K52" s="119">
        <v>158912059</v>
      </c>
      <c r="L52" s="116">
        <v>96</v>
      </c>
      <c r="M52" s="122">
        <v>1999574</v>
      </c>
      <c r="N52" s="118">
        <v>43</v>
      </c>
      <c r="O52" s="119">
        <v>20427000</v>
      </c>
      <c r="P52" s="118">
        <v>35</v>
      </c>
      <c r="Q52" s="119">
        <v>700</v>
      </c>
      <c r="R52" s="118">
        <v>41</v>
      </c>
      <c r="S52" s="119">
        <v>87134520</v>
      </c>
    </row>
    <row r="53" spans="1:19" ht="39.75" customHeight="1">
      <c r="A53" s="116">
        <v>51</v>
      </c>
      <c r="B53" s="124" t="s">
        <v>80</v>
      </c>
      <c r="C53" s="117" t="s">
        <v>254</v>
      </c>
      <c r="D53" s="118">
        <v>51</v>
      </c>
      <c r="E53" s="119">
        <v>93202410</v>
      </c>
      <c r="F53" s="118">
        <v>57</v>
      </c>
      <c r="G53" s="119">
        <v>12092882</v>
      </c>
      <c r="H53" s="118">
        <v>91</v>
      </c>
      <c r="I53" s="119">
        <v>15401528</v>
      </c>
      <c r="J53" s="118">
        <v>84</v>
      </c>
      <c r="K53" s="119">
        <v>43387614</v>
      </c>
      <c r="L53" s="116">
        <v>76</v>
      </c>
      <c r="M53" s="122">
        <v>2663015</v>
      </c>
      <c r="N53" s="118">
        <v>12</v>
      </c>
      <c r="O53" s="119">
        <v>57903196</v>
      </c>
      <c r="P53" s="118">
        <v>15</v>
      </c>
      <c r="Q53" s="119">
        <v>1100</v>
      </c>
      <c r="R53" s="118">
        <v>42</v>
      </c>
      <c r="S53" s="119">
        <v>86245704</v>
      </c>
    </row>
    <row r="54" spans="1:19" ht="39.75" customHeight="1">
      <c r="A54" s="116">
        <v>52</v>
      </c>
      <c r="B54" s="124" t="s">
        <v>81</v>
      </c>
      <c r="C54" s="117" t="s">
        <v>255</v>
      </c>
      <c r="D54" s="118">
        <v>52</v>
      </c>
      <c r="E54" s="119">
        <v>92908920</v>
      </c>
      <c r="F54" s="118">
        <v>32</v>
      </c>
      <c r="G54" s="119">
        <v>23162183</v>
      </c>
      <c r="H54" s="118">
        <v>53</v>
      </c>
      <c r="I54" s="119">
        <v>35526545</v>
      </c>
      <c r="J54" s="118">
        <v>49</v>
      </c>
      <c r="K54" s="119">
        <v>80017411</v>
      </c>
      <c r="L54" s="116">
        <v>236</v>
      </c>
      <c r="M54" s="121">
        <v>-7396951</v>
      </c>
      <c r="N54" s="118">
        <v>53</v>
      </c>
      <c r="O54" s="119">
        <v>16076980</v>
      </c>
      <c r="P54" s="118">
        <v>18</v>
      </c>
      <c r="Q54" s="119">
        <v>966</v>
      </c>
      <c r="R54" s="118">
        <v>38</v>
      </c>
      <c r="S54" s="119">
        <v>91846654</v>
      </c>
    </row>
    <row r="55" spans="1:19" ht="39.75" customHeight="1">
      <c r="A55" s="116">
        <v>53</v>
      </c>
      <c r="B55" s="124" t="s">
        <v>82</v>
      </c>
      <c r="C55" s="117" t="s">
        <v>254</v>
      </c>
      <c r="D55" s="118">
        <v>53</v>
      </c>
      <c r="E55" s="119">
        <v>92823561</v>
      </c>
      <c r="F55" s="118">
        <v>72</v>
      </c>
      <c r="G55" s="119">
        <v>10580391</v>
      </c>
      <c r="H55" s="118">
        <v>249</v>
      </c>
      <c r="I55" s="119">
        <v>-31590873</v>
      </c>
      <c r="J55" s="118">
        <v>58</v>
      </c>
      <c r="K55" s="119">
        <v>67958012</v>
      </c>
      <c r="L55" s="116">
        <v>216</v>
      </c>
      <c r="M55" s="121">
        <v>-448644</v>
      </c>
      <c r="N55" s="118">
        <v>97</v>
      </c>
      <c r="O55" s="119">
        <v>6085847</v>
      </c>
      <c r="P55" s="118">
        <v>30</v>
      </c>
      <c r="Q55" s="119">
        <v>716</v>
      </c>
      <c r="R55" s="118">
        <v>37</v>
      </c>
      <c r="S55" s="119">
        <v>92823561</v>
      </c>
    </row>
    <row r="56" spans="1:19" ht="39.75" customHeight="1">
      <c r="A56" s="116">
        <v>54</v>
      </c>
      <c r="B56" s="124" t="s">
        <v>26</v>
      </c>
      <c r="C56" s="117" t="s">
        <v>256</v>
      </c>
      <c r="D56" s="118">
        <v>54</v>
      </c>
      <c r="E56" s="119">
        <v>90376676</v>
      </c>
      <c r="F56" s="118">
        <v>14</v>
      </c>
      <c r="G56" s="119">
        <v>41625320</v>
      </c>
      <c r="H56" s="118">
        <v>26</v>
      </c>
      <c r="I56" s="119">
        <v>93897683</v>
      </c>
      <c r="J56" s="118">
        <v>33</v>
      </c>
      <c r="K56" s="119">
        <v>124177731</v>
      </c>
      <c r="L56" s="116">
        <v>13</v>
      </c>
      <c r="M56" s="122">
        <v>25866886</v>
      </c>
      <c r="N56" s="118">
        <v>14</v>
      </c>
      <c r="O56" s="119">
        <v>48689441</v>
      </c>
      <c r="P56" s="118">
        <v>107</v>
      </c>
      <c r="Q56" s="119">
        <v>264</v>
      </c>
      <c r="R56" s="118">
        <v>39</v>
      </c>
      <c r="S56" s="119">
        <v>90222241</v>
      </c>
    </row>
    <row r="57" spans="1:19" ht="39.75" customHeight="1">
      <c r="A57" s="116">
        <v>55</v>
      </c>
      <c r="B57" s="124" t="s">
        <v>312</v>
      </c>
      <c r="C57" s="117" t="s">
        <v>255</v>
      </c>
      <c r="D57" s="118">
        <v>55</v>
      </c>
      <c r="E57" s="119">
        <v>88607810</v>
      </c>
      <c r="F57" s="118">
        <v>36</v>
      </c>
      <c r="G57" s="119">
        <v>21689823</v>
      </c>
      <c r="H57" s="118">
        <v>65</v>
      </c>
      <c r="I57" s="119">
        <v>26366669</v>
      </c>
      <c r="J57" s="118">
        <v>75</v>
      </c>
      <c r="K57" s="119">
        <v>47882301</v>
      </c>
      <c r="L57" s="116">
        <v>21</v>
      </c>
      <c r="M57" s="122">
        <v>15383236</v>
      </c>
      <c r="N57" s="118">
        <v>150</v>
      </c>
      <c r="O57" s="119">
        <v>445504</v>
      </c>
      <c r="P57" s="118">
        <v>102</v>
      </c>
      <c r="Q57" s="119">
        <v>273</v>
      </c>
      <c r="R57" s="118">
        <v>46</v>
      </c>
      <c r="S57" s="119">
        <v>79140776</v>
      </c>
    </row>
    <row r="58" spans="1:19" ht="39.75" customHeight="1">
      <c r="A58" s="116">
        <v>56</v>
      </c>
      <c r="B58" s="124" t="s">
        <v>84</v>
      </c>
      <c r="C58" s="117" t="s">
        <v>255</v>
      </c>
      <c r="D58" s="118">
        <v>56</v>
      </c>
      <c r="E58" s="119">
        <v>86428486</v>
      </c>
      <c r="F58" s="118">
        <v>94</v>
      </c>
      <c r="G58" s="119">
        <v>7828747</v>
      </c>
      <c r="H58" s="118">
        <v>76</v>
      </c>
      <c r="I58" s="119">
        <v>22178894</v>
      </c>
      <c r="J58" s="118">
        <v>82</v>
      </c>
      <c r="K58" s="119">
        <v>44103806</v>
      </c>
      <c r="L58" s="116">
        <v>87</v>
      </c>
      <c r="M58" s="122">
        <v>2269859</v>
      </c>
      <c r="N58" s="118">
        <v>66</v>
      </c>
      <c r="O58" s="119">
        <v>12534429</v>
      </c>
      <c r="P58" s="118">
        <v>109</v>
      </c>
      <c r="Q58" s="119">
        <v>259</v>
      </c>
      <c r="R58" s="118">
        <v>43</v>
      </c>
      <c r="S58" s="119">
        <v>85181944</v>
      </c>
    </row>
    <row r="59" spans="1:19" ht="39.75" customHeight="1">
      <c r="A59" s="116">
        <v>57</v>
      </c>
      <c r="B59" s="124" t="s">
        <v>85</v>
      </c>
      <c r="C59" s="117" t="s">
        <v>255</v>
      </c>
      <c r="D59" s="118">
        <v>57</v>
      </c>
      <c r="E59" s="119">
        <v>84496037</v>
      </c>
      <c r="F59" s="118">
        <v>44</v>
      </c>
      <c r="G59" s="119">
        <v>16535862</v>
      </c>
      <c r="H59" s="118">
        <v>74</v>
      </c>
      <c r="I59" s="119">
        <v>23107933</v>
      </c>
      <c r="J59" s="118">
        <v>63</v>
      </c>
      <c r="K59" s="119">
        <v>58130972</v>
      </c>
      <c r="L59" s="116">
        <v>44</v>
      </c>
      <c r="M59" s="122">
        <v>5784347</v>
      </c>
      <c r="N59" s="118">
        <v>24</v>
      </c>
      <c r="O59" s="119">
        <v>34221378</v>
      </c>
      <c r="P59" s="118">
        <v>114</v>
      </c>
      <c r="Q59" s="119">
        <v>232</v>
      </c>
      <c r="R59" s="118">
        <v>44</v>
      </c>
      <c r="S59" s="119">
        <v>83479574</v>
      </c>
    </row>
    <row r="60" spans="1:19" ht="39.75" customHeight="1">
      <c r="A60" s="116">
        <v>58</v>
      </c>
      <c r="B60" s="124" t="s">
        <v>86</v>
      </c>
      <c r="C60" s="117" t="s">
        <v>255</v>
      </c>
      <c r="D60" s="118">
        <v>58</v>
      </c>
      <c r="E60" s="119">
        <v>83695750</v>
      </c>
      <c r="F60" s="118">
        <v>21</v>
      </c>
      <c r="G60" s="119">
        <v>32470767</v>
      </c>
      <c r="H60" s="118">
        <v>50</v>
      </c>
      <c r="I60" s="119">
        <v>36432216</v>
      </c>
      <c r="J60" s="118">
        <v>42</v>
      </c>
      <c r="K60" s="119">
        <v>103834450</v>
      </c>
      <c r="L60" s="116">
        <v>29</v>
      </c>
      <c r="M60" s="122">
        <v>8599719</v>
      </c>
      <c r="N60" s="118">
        <v>23</v>
      </c>
      <c r="O60" s="119">
        <v>36438000</v>
      </c>
      <c r="P60" s="118">
        <v>52</v>
      </c>
      <c r="Q60" s="119">
        <v>532</v>
      </c>
      <c r="R60" s="118">
        <v>47</v>
      </c>
      <c r="S60" s="119">
        <v>77846358</v>
      </c>
    </row>
    <row r="61" spans="1:19" ht="39.75" customHeight="1">
      <c r="A61" s="116">
        <v>59</v>
      </c>
      <c r="B61" s="124" t="s">
        <v>87</v>
      </c>
      <c r="C61" s="117" t="s">
        <v>255</v>
      </c>
      <c r="D61" s="118">
        <v>59</v>
      </c>
      <c r="E61" s="119">
        <v>82751888</v>
      </c>
      <c r="F61" s="118">
        <v>244</v>
      </c>
      <c r="G61" s="119">
        <v>-4385863</v>
      </c>
      <c r="H61" s="118">
        <v>29</v>
      </c>
      <c r="I61" s="119">
        <v>74593116</v>
      </c>
      <c r="J61" s="118">
        <v>36</v>
      </c>
      <c r="K61" s="119">
        <v>116127491</v>
      </c>
      <c r="L61" s="116">
        <v>237</v>
      </c>
      <c r="M61" s="121">
        <v>-7850448</v>
      </c>
      <c r="N61" s="118">
        <v>183</v>
      </c>
      <c r="O61" s="119">
        <v>0</v>
      </c>
      <c r="P61" s="118">
        <v>216</v>
      </c>
      <c r="Q61" s="119">
        <v>40</v>
      </c>
      <c r="R61" s="118">
        <v>52</v>
      </c>
      <c r="S61" s="119">
        <v>68523666</v>
      </c>
    </row>
    <row r="62" spans="1:19" ht="39.75" customHeight="1">
      <c r="A62" s="116">
        <v>60</v>
      </c>
      <c r="B62" s="124" t="s">
        <v>88</v>
      </c>
      <c r="C62" s="117" t="s">
        <v>255</v>
      </c>
      <c r="D62" s="118">
        <v>60</v>
      </c>
      <c r="E62" s="119">
        <v>82509367</v>
      </c>
      <c r="F62" s="118">
        <v>98</v>
      </c>
      <c r="G62" s="119">
        <v>7680004</v>
      </c>
      <c r="H62" s="118">
        <v>205</v>
      </c>
      <c r="I62" s="119">
        <v>2401107</v>
      </c>
      <c r="J62" s="118">
        <v>118</v>
      </c>
      <c r="K62" s="119">
        <v>28537814</v>
      </c>
      <c r="L62" s="116">
        <v>234</v>
      </c>
      <c r="M62" s="121">
        <v>-2513616</v>
      </c>
      <c r="N62" s="118">
        <v>123</v>
      </c>
      <c r="O62" s="119">
        <v>2492790</v>
      </c>
      <c r="P62" s="118">
        <v>60</v>
      </c>
      <c r="Q62" s="119">
        <v>450</v>
      </c>
      <c r="R62" s="118">
        <v>45</v>
      </c>
      <c r="S62" s="119">
        <v>82467362</v>
      </c>
    </row>
    <row r="63" spans="1:19" ht="39.75" customHeight="1">
      <c r="A63" s="116">
        <v>61</v>
      </c>
      <c r="B63" s="124" t="s">
        <v>22</v>
      </c>
      <c r="C63" s="117" t="s">
        <v>266</v>
      </c>
      <c r="D63" s="118">
        <v>61</v>
      </c>
      <c r="E63" s="119">
        <v>74953834</v>
      </c>
      <c r="F63" s="118">
        <v>131</v>
      </c>
      <c r="G63" s="119">
        <v>5240903</v>
      </c>
      <c r="H63" s="118">
        <v>82</v>
      </c>
      <c r="I63" s="119">
        <v>19369569</v>
      </c>
      <c r="J63" s="118">
        <v>101</v>
      </c>
      <c r="K63" s="119">
        <v>35837205</v>
      </c>
      <c r="L63" s="116">
        <v>86</v>
      </c>
      <c r="M63" s="122">
        <v>2270464</v>
      </c>
      <c r="N63" s="118">
        <v>184</v>
      </c>
      <c r="O63" s="119">
        <v>0</v>
      </c>
      <c r="P63" s="118">
        <v>158</v>
      </c>
      <c r="Q63" s="119">
        <v>150</v>
      </c>
      <c r="R63" s="118">
        <v>63</v>
      </c>
      <c r="S63" s="119">
        <v>59802083</v>
      </c>
    </row>
    <row r="64" spans="1:19" ht="39.75" customHeight="1">
      <c r="A64" s="116">
        <v>62</v>
      </c>
      <c r="B64" s="124" t="s">
        <v>89</v>
      </c>
      <c r="C64" s="117" t="s">
        <v>255</v>
      </c>
      <c r="D64" s="118">
        <v>62</v>
      </c>
      <c r="E64" s="119">
        <v>74767012</v>
      </c>
      <c r="F64" s="118">
        <v>22</v>
      </c>
      <c r="G64" s="119">
        <v>30775853</v>
      </c>
      <c r="H64" s="118">
        <v>52</v>
      </c>
      <c r="I64" s="119">
        <v>35951967</v>
      </c>
      <c r="J64" s="118">
        <v>66</v>
      </c>
      <c r="K64" s="119">
        <v>56172264</v>
      </c>
      <c r="L64" s="116">
        <v>17</v>
      </c>
      <c r="M64" s="122">
        <v>22193534</v>
      </c>
      <c r="N64" s="118">
        <v>135</v>
      </c>
      <c r="O64" s="119">
        <v>1386955</v>
      </c>
      <c r="P64" s="118">
        <v>78</v>
      </c>
      <c r="Q64" s="119">
        <v>376</v>
      </c>
      <c r="R64" s="118">
        <v>48</v>
      </c>
      <c r="S64" s="119">
        <v>74767012</v>
      </c>
    </row>
    <row r="65" spans="1:19" ht="39.75" customHeight="1">
      <c r="A65" s="116">
        <v>63</v>
      </c>
      <c r="B65" s="124" t="s">
        <v>90</v>
      </c>
      <c r="C65" s="117" t="s">
        <v>255</v>
      </c>
      <c r="D65" s="118">
        <v>63</v>
      </c>
      <c r="E65" s="119">
        <v>74514677</v>
      </c>
      <c r="F65" s="118">
        <v>51</v>
      </c>
      <c r="G65" s="119">
        <v>14213524</v>
      </c>
      <c r="H65" s="118">
        <v>72</v>
      </c>
      <c r="I65" s="119">
        <v>23591774</v>
      </c>
      <c r="J65" s="118">
        <v>81</v>
      </c>
      <c r="K65" s="119">
        <v>44725381</v>
      </c>
      <c r="L65" s="116">
        <v>37</v>
      </c>
      <c r="M65" s="122">
        <v>7055232</v>
      </c>
      <c r="N65" s="118">
        <v>41</v>
      </c>
      <c r="O65" s="119">
        <v>20991522</v>
      </c>
      <c r="P65" s="118">
        <v>47</v>
      </c>
      <c r="Q65" s="119">
        <v>562</v>
      </c>
      <c r="R65" s="118">
        <v>53</v>
      </c>
      <c r="S65" s="119">
        <v>65710646</v>
      </c>
    </row>
    <row r="66" spans="1:19" ht="39.75" customHeight="1">
      <c r="A66" s="116">
        <v>64</v>
      </c>
      <c r="B66" s="124" t="s">
        <v>91</v>
      </c>
      <c r="C66" s="117" t="s">
        <v>255</v>
      </c>
      <c r="D66" s="118">
        <v>64</v>
      </c>
      <c r="E66" s="119">
        <v>72069924</v>
      </c>
      <c r="F66" s="118">
        <v>193</v>
      </c>
      <c r="G66" s="119">
        <v>1901947</v>
      </c>
      <c r="H66" s="118">
        <v>169</v>
      </c>
      <c r="I66" s="119">
        <v>5204612</v>
      </c>
      <c r="J66" s="118">
        <v>163</v>
      </c>
      <c r="K66" s="119">
        <v>16621428</v>
      </c>
      <c r="L66" s="116">
        <v>114</v>
      </c>
      <c r="M66" s="122">
        <v>1420039</v>
      </c>
      <c r="N66" s="118">
        <v>185</v>
      </c>
      <c r="O66" s="119">
        <v>0</v>
      </c>
      <c r="P66" s="118">
        <v>214</v>
      </c>
      <c r="Q66" s="119">
        <v>42</v>
      </c>
      <c r="R66" s="118">
        <v>195</v>
      </c>
      <c r="S66" s="119">
        <v>0</v>
      </c>
    </row>
    <row r="67" spans="1:19" ht="39.75" customHeight="1">
      <c r="A67" s="116">
        <v>65</v>
      </c>
      <c r="B67" s="124" t="s">
        <v>315</v>
      </c>
      <c r="C67" s="117" t="s">
        <v>261</v>
      </c>
      <c r="D67" s="118">
        <v>65</v>
      </c>
      <c r="E67" s="119">
        <v>70913361</v>
      </c>
      <c r="F67" s="118">
        <v>37</v>
      </c>
      <c r="G67" s="119">
        <v>20864820</v>
      </c>
      <c r="H67" s="118">
        <v>42</v>
      </c>
      <c r="I67" s="119">
        <v>46102740</v>
      </c>
      <c r="J67" s="118">
        <v>62</v>
      </c>
      <c r="K67" s="119">
        <v>58193487</v>
      </c>
      <c r="L67" s="116">
        <v>35</v>
      </c>
      <c r="M67" s="122">
        <v>7658355</v>
      </c>
      <c r="N67" s="118">
        <v>31</v>
      </c>
      <c r="O67" s="119">
        <v>30718470</v>
      </c>
      <c r="P67" s="118">
        <v>28</v>
      </c>
      <c r="Q67" s="119">
        <v>761</v>
      </c>
      <c r="R67" s="118">
        <v>51</v>
      </c>
      <c r="S67" s="119">
        <v>68837863</v>
      </c>
    </row>
    <row r="68" spans="1:19" ht="39.75" customHeight="1">
      <c r="A68" s="116">
        <v>66</v>
      </c>
      <c r="B68" s="124" t="s">
        <v>92</v>
      </c>
      <c r="C68" s="117" t="s">
        <v>254</v>
      </c>
      <c r="D68" s="118">
        <v>66</v>
      </c>
      <c r="E68" s="119">
        <v>70909257</v>
      </c>
      <c r="F68" s="118">
        <v>101</v>
      </c>
      <c r="G68" s="119">
        <v>7478626</v>
      </c>
      <c r="H68" s="118">
        <v>62</v>
      </c>
      <c r="I68" s="119">
        <v>28169828</v>
      </c>
      <c r="J68" s="118">
        <v>56</v>
      </c>
      <c r="K68" s="119">
        <v>72218573</v>
      </c>
      <c r="L68" s="116">
        <v>59</v>
      </c>
      <c r="M68" s="122">
        <v>3782975</v>
      </c>
      <c r="N68" s="118">
        <v>186</v>
      </c>
      <c r="O68" s="119">
        <v>0</v>
      </c>
      <c r="P68" s="118">
        <v>98</v>
      </c>
      <c r="Q68" s="119">
        <v>285</v>
      </c>
      <c r="R68" s="118">
        <v>62</v>
      </c>
      <c r="S68" s="119">
        <v>60157287</v>
      </c>
    </row>
    <row r="69" spans="1:19" ht="39.75" customHeight="1">
      <c r="A69" s="116">
        <v>67</v>
      </c>
      <c r="B69" s="124" t="s">
        <v>93</v>
      </c>
      <c r="C69" s="117" t="s">
        <v>255</v>
      </c>
      <c r="D69" s="118">
        <v>67</v>
      </c>
      <c r="E69" s="119">
        <v>70741783</v>
      </c>
      <c r="F69" s="118">
        <v>42</v>
      </c>
      <c r="G69" s="119">
        <v>17640602</v>
      </c>
      <c r="H69" s="118">
        <v>108</v>
      </c>
      <c r="I69" s="156" t="s">
        <v>382</v>
      </c>
      <c r="J69" s="118">
        <v>72</v>
      </c>
      <c r="K69" s="119">
        <v>49587546</v>
      </c>
      <c r="L69" s="116">
        <v>146</v>
      </c>
      <c r="M69" s="122">
        <v>776725</v>
      </c>
      <c r="N69" s="118">
        <v>15</v>
      </c>
      <c r="O69" s="119">
        <v>47079760</v>
      </c>
      <c r="P69" s="118">
        <v>19</v>
      </c>
      <c r="Q69" s="119">
        <v>935</v>
      </c>
      <c r="R69" s="118">
        <v>50</v>
      </c>
      <c r="S69" s="119">
        <v>69432840</v>
      </c>
    </row>
    <row r="70" spans="1:19" ht="39.75" customHeight="1">
      <c r="A70" s="116">
        <v>68</v>
      </c>
      <c r="B70" s="124" t="s">
        <v>94</v>
      </c>
      <c r="C70" s="117" t="s">
        <v>255</v>
      </c>
      <c r="D70" s="118">
        <v>68</v>
      </c>
      <c r="E70" s="119">
        <v>69940965</v>
      </c>
      <c r="F70" s="118">
        <v>237</v>
      </c>
      <c r="G70" s="119">
        <v>129930</v>
      </c>
      <c r="H70" s="118">
        <v>136</v>
      </c>
      <c r="I70" s="119">
        <v>8443343</v>
      </c>
      <c r="J70" s="118">
        <v>214</v>
      </c>
      <c r="K70" s="119">
        <v>9068547</v>
      </c>
      <c r="L70" s="116">
        <v>213</v>
      </c>
      <c r="M70" s="121">
        <v>-347637</v>
      </c>
      <c r="N70" s="118">
        <v>71</v>
      </c>
      <c r="O70" s="119">
        <v>10786511</v>
      </c>
      <c r="P70" s="118">
        <v>197</v>
      </c>
      <c r="Q70" s="119">
        <v>51</v>
      </c>
      <c r="R70" s="118">
        <v>196</v>
      </c>
      <c r="S70" s="119">
        <v>0</v>
      </c>
    </row>
    <row r="71" spans="1:19" ht="39.75" customHeight="1">
      <c r="A71" s="116">
        <v>69</v>
      </c>
      <c r="B71" s="124" t="s">
        <v>23</v>
      </c>
      <c r="C71" s="117" t="s">
        <v>263</v>
      </c>
      <c r="D71" s="118">
        <v>69</v>
      </c>
      <c r="E71" s="119">
        <v>68334210</v>
      </c>
      <c r="F71" s="118">
        <v>28</v>
      </c>
      <c r="G71" s="119">
        <v>25657938</v>
      </c>
      <c r="H71" s="118">
        <v>22</v>
      </c>
      <c r="I71" s="119">
        <v>107841163</v>
      </c>
      <c r="J71" s="118">
        <v>28</v>
      </c>
      <c r="K71" s="119">
        <v>143829277</v>
      </c>
      <c r="L71" s="116">
        <v>15</v>
      </c>
      <c r="M71" s="122">
        <v>24278242</v>
      </c>
      <c r="N71" s="118">
        <v>68</v>
      </c>
      <c r="O71" s="119">
        <v>12136213</v>
      </c>
      <c r="P71" s="118">
        <v>101</v>
      </c>
      <c r="Q71" s="119">
        <v>277</v>
      </c>
      <c r="R71" s="118">
        <v>197</v>
      </c>
      <c r="S71" s="119">
        <v>0</v>
      </c>
    </row>
    <row r="72" spans="1:19" ht="39.75" customHeight="1">
      <c r="A72" s="116">
        <v>70</v>
      </c>
      <c r="B72" s="124" t="s">
        <v>95</v>
      </c>
      <c r="C72" s="117" t="s">
        <v>255</v>
      </c>
      <c r="D72" s="118">
        <v>70</v>
      </c>
      <c r="E72" s="119">
        <v>68285186</v>
      </c>
      <c r="F72" s="118">
        <v>245</v>
      </c>
      <c r="G72" s="119">
        <v>-5814004</v>
      </c>
      <c r="H72" s="118">
        <v>87</v>
      </c>
      <c r="I72" s="119">
        <v>17915642</v>
      </c>
      <c r="J72" s="118">
        <v>54</v>
      </c>
      <c r="K72" s="119">
        <v>73916189</v>
      </c>
      <c r="L72" s="116">
        <v>239</v>
      </c>
      <c r="M72" s="121">
        <v>-13879363</v>
      </c>
      <c r="N72" s="118">
        <v>35</v>
      </c>
      <c r="O72" s="119">
        <v>24945730</v>
      </c>
      <c r="P72" s="118">
        <v>118</v>
      </c>
      <c r="Q72" s="119">
        <v>221</v>
      </c>
      <c r="R72" s="118">
        <v>54</v>
      </c>
      <c r="S72" s="119">
        <v>65694108</v>
      </c>
    </row>
    <row r="73" spans="1:19" ht="39.75" customHeight="1">
      <c r="A73" s="116">
        <v>71</v>
      </c>
      <c r="B73" s="124" t="s">
        <v>96</v>
      </c>
      <c r="C73" s="117" t="s">
        <v>255</v>
      </c>
      <c r="D73" s="118">
        <v>71</v>
      </c>
      <c r="E73" s="119">
        <v>66374494</v>
      </c>
      <c r="F73" s="118">
        <v>110</v>
      </c>
      <c r="G73" s="119">
        <v>6416417</v>
      </c>
      <c r="H73" s="118">
        <v>215</v>
      </c>
      <c r="I73" s="119">
        <v>1763070</v>
      </c>
      <c r="J73" s="118">
        <v>187</v>
      </c>
      <c r="K73" s="119">
        <v>13770327</v>
      </c>
      <c r="L73" s="116">
        <v>197</v>
      </c>
      <c r="M73" s="122">
        <v>68891</v>
      </c>
      <c r="N73" s="118">
        <v>187</v>
      </c>
      <c r="O73" s="119">
        <v>0</v>
      </c>
      <c r="P73" s="118">
        <v>62</v>
      </c>
      <c r="Q73" s="119">
        <v>442</v>
      </c>
      <c r="R73" s="118">
        <v>198</v>
      </c>
      <c r="S73" s="119">
        <v>0</v>
      </c>
    </row>
    <row r="74" spans="1:19" ht="39.75" customHeight="1">
      <c r="A74" s="116">
        <v>72</v>
      </c>
      <c r="B74" s="124" t="s">
        <v>315</v>
      </c>
      <c r="C74" s="117" t="s">
        <v>255</v>
      </c>
      <c r="D74" s="118">
        <v>72</v>
      </c>
      <c r="E74" s="119">
        <v>65739592</v>
      </c>
      <c r="F74" s="118">
        <v>60</v>
      </c>
      <c r="G74" s="119">
        <v>11967987</v>
      </c>
      <c r="H74" s="118">
        <v>43</v>
      </c>
      <c r="I74" s="119">
        <v>43716447</v>
      </c>
      <c r="J74" s="118">
        <v>67</v>
      </c>
      <c r="K74" s="119">
        <v>55919806</v>
      </c>
      <c r="L74" s="116">
        <v>77</v>
      </c>
      <c r="M74" s="122">
        <v>2662951</v>
      </c>
      <c r="N74" s="118">
        <v>102</v>
      </c>
      <c r="O74" s="119">
        <v>4795715</v>
      </c>
      <c r="P74" s="118">
        <v>53</v>
      </c>
      <c r="Q74" s="119">
        <v>520</v>
      </c>
      <c r="R74" s="118">
        <v>58</v>
      </c>
      <c r="S74" s="119">
        <v>63871185</v>
      </c>
    </row>
    <row r="75" spans="1:19" ht="39.75" customHeight="1">
      <c r="A75" s="116">
        <v>73</v>
      </c>
      <c r="B75" s="124" t="s">
        <v>97</v>
      </c>
      <c r="C75" s="117" t="s">
        <v>255</v>
      </c>
      <c r="D75" s="118">
        <v>73</v>
      </c>
      <c r="E75" s="119">
        <v>65367312</v>
      </c>
      <c r="F75" s="118">
        <v>76</v>
      </c>
      <c r="G75" s="119">
        <v>9971238</v>
      </c>
      <c r="H75" s="118">
        <v>84</v>
      </c>
      <c r="I75" s="119">
        <v>19092704</v>
      </c>
      <c r="J75" s="118">
        <v>55</v>
      </c>
      <c r="K75" s="119">
        <v>73449569</v>
      </c>
      <c r="L75" s="116">
        <v>63</v>
      </c>
      <c r="M75" s="122">
        <v>3554916</v>
      </c>
      <c r="N75" s="118">
        <v>18</v>
      </c>
      <c r="O75" s="119">
        <v>40851562</v>
      </c>
      <c r="P75" s="118">
        <v>57</v>
      </c>
      <c r="Q75" s="119">
        <v>494</v>
      </c>
      <c r="R75" s="118">
        <v>55</v>
      </c>
      <c r="S75" s="119">
        <v>64908803</v>
      </c>
    </row>
    <row r="76" spans="1:19" ht="39.75" customHeight="1">
      <c r="A76" s="116">
        <v>74</v>
      </c>
      <c r="B76" s="124" t="s">
        <v>98</v>
      </c>
      <c r="C76" s="117" t="s">
        <v>255</v>
      </c>
      <c r="D76" s="118">
        <v>74</v>
      </c>
      <c r="E76" s="119">
        <v>65283562</v>
      </c>
      <c r="F76" s="118">
        <v>80</v>
      </c>
      <c r="G76" s="119">
        <v>9581907</v>
      </c>
      <c r="H76" s="118">
        <v>54</v>
      </c>
      <c r="I76" s="119">
        <v>35222464</v>
      </c>
      <c r="J76" s="118">
        <v>69</v>
      </c>
      <c r="K76" s="119">
        <v>53612921</v>
      </c>
      <c r="L76" s="116">
        <v>53</v>
      </c>
      <c r="M76" s="122">
        <v>4308477</v>
      </c>
      <c r="N76" s="118">
        <v>188</v>
      </c>
      <c r="O76" s="119">
        <v>0</v>
      </c>
      <c r="P76" s="118">
        <v>71</v>
      </c>
      <c r="Q76" s="119">
        <v>404</v>
      </c>
      <c r="R76" s="118">
        <v>56</v>
      </c>
      <c r="S76" s="119">
        <v>64285809</v>
      </c>
    </row>
    <row r="77" spans="1:19" ht="39.75" customHeight="1">
      <c r="A77" s="116">
        <v>75</v>
      </c>
      <c r="B77" s="124" t="s">
        <v>99</v>
      </c>
      <c r="C77" s="117" t="s">
        <v>255</v>
      </c>
      <c r="D77" s="118">
        <v>75</v>
      </c>
      <c r="E77" s="119">
        <v>65184335</v>
      </c>
      <c r="F77" s="118">
        <v>136</v>
      </c>
      <c r="G77" s="156" t="s">
        <v>382</v>
      </c>
      <c r="H77" s="118">
        <v>56</v>
      </c>
      <c r="I77" s="156" t="s">
        <v>382</v>
      </c>
      <c r="J77" s="118">
        <v>97</v>
      </c>
      <c r="K77" s="156" t="s">
        <v>382</v>
      </c>
      <c r="L77" s="116">
        <v>117</v>
      </c>
      <c r="M77" s="156" t="s">
        <v>382</v>
      </c>
      <c r="N77" s="118">
        <v>117</v>
      </c>
      <c r="O77" s="156" t="s">
        <v>382</v>
      </c>
      <c r="P77" s="118">
        <v>135</v>
      </c>
      <c r="Q77" s="156" t="s">
        <v>382</v>
      </c>
      <c r="R77" s="118">
        <v>117</v>
      </c>
      <c r="S77" s="156" t="s">
        <v>382</v>
      </c>
    </row>
    <row r="78" spans="1:19" ht="39.75" customHeight="1">
      <c r="A78" s="116">
        <v>76</v>
      </c>
      <c r="B78" s="124" t="s">
        <v>100</v>
      </c>
      <c r="C78" s="117" t="s">
        <v>255</v>
      </c>
      <c r="D78" s="118">
        <v>76</v>
      </c>
      <c r="E78" s="119">
        <v>65040092</v>
      </c>
      <c r="F78" s="118">
        <v>103</v>
      </c>
      <c r="G78" s="119">
        <v>7240024</v>
      </c>
      <c r="H78" s="118">
        <v>117</v>
      </c>
      <c r="I78" s="119">
        <v>10738331</v>
      </c>
      <c r="J78" s="118">
        <v>100</v>
      </c>
      <c r="K78" s="119">
        <v>36191604</v>
      </c>
      <c r="L78" s="116">
        <v>74</v>
      </c>
      <c r="M78" s="122">
        <v>2772850</v>
      </c>
      <c r="N78" s="118">
        <v>29</v>
      </c>
      <c r="O78" s="119">
        <v>31401707</v>
      </c>
      <c r="P78" s="118">
        <v>44</v>
      </c>
      <c r="Q78" s="119">
        <v>608</v>
      </c>
      <c r="R78" s="118">
        <v>59</v>
      </c>
      <c r="S78" s="119">
        <v>61980418</v>
      </c>
    </row>
    <row r="79" spans="1:19" ht="39.75" customHeight="1">
      <c r="A79" s="116">
        <v>77</v>
      </c>
      <c r="B79" s="124" t="s">
        <v>101</v>
      </c>
      <c r="C79" s="117" t="s">
        <v>255</v>
      </c>
      <c r="D79" s="118">
        <v>77</v>
      </c>
      <c r="E79" s="119">
        <v>61003855</v>
      </c>
      <c r="F79" s="118">
        <v>93</v>
      </c>
      <c r="G79" s="119">
        <v>7891311</v>
      </c>
      <c r="H79" s="118">
        <v>33</v>
      </c>
      <c r="I79" s="119">
        <v>61783829</v>
      </c>
      <c r="J79" s="118">
        <v>51</v>
      </c>
      <c r="K79" s="119">
        <v>77524132</v>
      </c>
      <c r="L79" s="116">
        <v>230</v>
      </c>
      <c r="M79" s="121">
        <v>-1391636</v>
      </c>
      <c r="N79" s="118">
        <v>161</v>
      </c>
      <c r="O79" s="119">
        <v>168562</v>
      </c>
      <c r="P79" s="118">
        <v>81</v>
      </c>
      <c r="Q79" s="119">
        <v>372</v>
      </c>
      <c r="R79" s="118">
        <v>60</v>
      </c>
      <c r="S79" s="119">
        <v>60959183</v>
      </c>
    </row>
    <row r="80" spans="1:19" ht="39.75" customHeight="1">
      <c r="A80" s="116">
        <v>78</v>
      </c>
      <c r="B80" s="124" t="s">
        <v>102</v>
      </c>
      <c r="C80" s="117" t="s">
        <v>255</v>
      </c>
      <c r="D80" s="118">
        <v>78</v>
      </c>
      <c r="E80" s="119">
        <v>60912970</v>
      </c>
      <c r="F80" s="118">
        <v>84</v>
      </c>
      <c r="G80" s="119">
        <v>9025155</v>
      </c>
      <c r="H80" s="118">
        <v>46</v>
      </c>
      <c r="I80" s="119">
        <v>41820354</v>
      </c>
      <c r="J80" s="118">
        <v>71</v>
      </c>
      <c r="K80" s="119">
        <v>50296805</v>
      </c>
      <c r="L80" s="116">
        <v>71</v>
      </c>
      <c r="M80" s="122">
        <v>3005972</v>
      </c>
      <c r="N80" s="118">
        <v>109</v>
      </c>
      <c r="O80" s="119">
        <v>3799532</v>
      </c>
      <c r="P80" s="118">
        <v>75</v>
      </c>
      <c r="Q80" s="119">
        <v>385</v>
      </c>
      <c r="R80" s="118">
        <v>61</v>
      </c>
      <c r="S80" s="119">
        <v>60662289</v>
      </c>
    </row>
    <row r="81" spans="1:19" ht="39.75" customHeight="1">
      <c r="A81" s="116">
        <v>79</v>
      </c>
      <c r="B81" s="124" t="s">
        <v>103</v>
      </c>
      <c r="C81" s="117" t="s">
        <v>255</v>
      </c>
      <c r="D81" s="118">
        <v>79</v>
      </c>
      <c r="E81" s="119">
        <v>60587626</v>
      </c>
      <c r="F81" s="118">
        <v>167</v>
      </c>
      <c r="G81" s="119">
        <v>3063239</v>
      </c>
      <c r="H81" s="118">
        <v>152</v>
      </c>
      <c r="I81" s="156" t="s">
        <v>382</v>
      </c>
      <c r="J81" s="118">
        <v>74</v>
      </c>
      <c r="K81" s="156" t="s">
        <v>382</v>
      </c>
      <c r="L81" s="116">
        <v>186</v>
      </c>
      <c r="M81" s="156" t="s">
        <v>382</v>
      </c>
      <c r="N81" s="118">
        <v>27</v>
      </c>
      <c r="O81" s="119">
        <v>33549913</v>
      </c>
      <c r="P81" s="118">
        <v>145</v>
      </c>
      <c r="Q81" s="156" t="s">
        <v>382</v>
      </c>
      <c r="R81" s="118">
        <v>64</v>
      </c>
      <c r="S81" s="119">
        <v>59577796</v>
      </c>
    </row>
    <row r="82" spans="1:19" ht="39.75" customHeight="1">
      <c r="A82" s="116">
        <v>80</v>
      </c>
      <c r="B82" s="124" t="s">
        <v>104</v>
      </c>
      <c r="C82" s="117" t="s">
        <v>255</v>
      </c>
      <c r="D82" s="118">
        <v>80</v>
      </c>
      <c r="E82" s="119">
        <v>60559361</v>
      </c>
      <c r="F82" s="118">
        <v>91</v>
      </c>
      <c r="G82" s="119">
        <v>8229355</v>
      </c>
      <c r="H82" s="118">
        <v>135</v>
      </c>
      <c r="I82" s="119">
        <v>8586667</v>
      </c>
      <c r="J82" s="118">
        <v>133</v>
      </c>
      <c r="K82" s="119">
        <v>23395149</v>
      </c>
      <c r="L82" s="116">
        <v>228</v>
      </c>
      <c r="M82" s="121">
        <v>-1212685</v>
      </c>
      <c r="N82" s="118">
        <v>25</v>
      </c>
      <c r="O82" s="119">
        <v>34170625</v>
      </c>
      <c r="P82" s="118">
        <v>96</v>
      </c>
      <c r="Q82" s="119">
        <v>293</v>
      </c>
      <c r="R82" s="118">
        <v>66</v>
      </c>
      <c r="S82" s="119">
        <v>57510319</v>
      </c>
    </row>
    <row r="83" spans="1:19" ht="39.75" customHeight="1">
      <c r="A83" s="116">
        <v>81</v>
      </c>
      <c r="B83" s="124" t="s">
        <v>105</v>
      </c>
      <c r="C83" s="117" t="s">
        <v>255</v>
      </c>
      <c r="D83" s="118">
        <v>81</v>
      </c>
      <c r="E83" s="119">
        <v>60423644</v>
      </c>
      <c r="F83" s="118">
        <v>173</v>
      </c>
      <c r="G83" s="119">
        <v>2829406</v>
      </c>
      <c r="H83" s="118">
        <v>156</v>
      </c>
      <c r="I83" s="119">
        <v>6338329</v>
      </c>
      <c r="J83" s="118">
        <v>202</v>
      </c>
      <c r="K83" s="119">
        <v>10408554</v>
      </c>
      <c r="L83" s="116">
        <v>152</v>
      </c>
      <c r="M83" s="122">
        <v>725684</v>
      </c>
      <c r="N83" s="118">
        <v>189</v>
      </c>
      <c r="O83" s="119">
        <v>0</v>
      </c>
      <c r="P83" s="118">
        <v>167</v>
      </c>
      <c r="Q83" s="119">
        <v>135</v>
      </c>
      <c r="R83" s="118">
        <v>185</v>
      </c>
      <c r="S83" s="119">
        <v>598848</v>
      </c>
    </row>
    <row r="84" spans="1:19" ht="39.75" customHeight="1">
      <c r="A84" s="116">
        <v>82</v>
      </c>
      <c r="B84" s="124" t="s">
        <v>24</v>
      </c>
      <c r="C84" s="117" t="s">
        <v>260</v>
      </c>
      <c r="D84" s="118">
        <v>82</v>
      </c>
      <c r="E84" s="119">
        <v>59888379</v>
      </c>
      <c r="F84" s="118">
        <v>34</v>
      </c>
      <c r="G84" s="119">
        <v>22234425</v>
      </c>
      <c r="H84" s="118">
        <v>69</v>
      </c>
      <c r="I84" s="119">
        <v>23910522</v>
      </c>
      <c r="J84" s="118">
        <v>93</v>
      </c>
      <c r="K84" s="119">
        <v>38727402</v>
      </c>
      <c r="L84" s="116">
        <v>61</v>
      </c>
      <c r="M84" s="122">
        <v>3679774</v>
      </c>
      <c r="N84" s="118">
        <v>59</v>
      </c>
      <c r="O84" s="119">
        <v>13759879</v>
      </c>
      <c r="P84" s="118">
        <v>49</v>
      </c>
      <c r="Q84" s="119">
        <v>553</v>
      </c>
      <c r="R84" s="118">
        <v>78</v>
      </c>
      <c r="S84" s="119">
        <v>49030491</v>
      </c>
    </row>
    <row r="85" spans="1:19" ht="39.75" customHeight="1">
      <c r="A85" s="116">
        <v>83</v>
      </c>
      <c r="B85" s="124" t="s">
        <v>106</v>
      </c>
      <c r="C85" s="117" t="s">
        <v>255</v>
      </c>
      <c r="D85" s="118">
        <v>83</v>
      </c>
      <c r="E85" s="119">
        <v>59765493</v>
      </c>
      <c r="F85" s="118">
        <v>142</v>
      </c>
      <c r="G85" s="119">
        <v>4495089</v>
      </c>
      <c r="H85" s="118">
        <v>165</v>
      </c>
      <c r="I85" s="119">
        <v>5452432</v>
      </c>
      <c r="J85" s="118">
        <v>183</v>
      </c>
      <c r="K85" s="119">
        <v>13828914</v>
      </c>
      <c r="L85" s="116">
        <v>80</v>
      </c>
      <c r="M85" s="122">
        <v>2571513</v>
      </c>
      <c r="N85" s="118">
        <v>190</v>
      </c>
      <c r="O85" s="119">
        <v>0</v>
      </c>
      <c r="P85" s="118">
        <v>187</v>
      </c>
      <c r="Q85" s="119">
        <v>71</v>
      </c>
      <c r="R85" s="118">
        <v>199</v>
      </c>
      <c r="S85" s="119">
        <v>0</v>
      </c>
    </row>
    <row r="86" spans="1:19" ht="39.75" customHeight="1">
      <c r="A86" s="116">
        <v>84</v>
      </c>
      <c r="B86" s="173" t="s">
        <v>107</v>
      </c>
      <c r="C86" s="117" t="s">
        <v>255</v>
      </c>
      <c r="D86" s="118">
        <v>84</v>
      </c>
      <c r="E86" s="125">
        <v>58298920</v>
      </c>
      <c r="F86" s="118">
        <v>29</v>
      </c>
      <c r="G86" s="119">
        <v>24600560</v>
      </c>
      <c r="H86" s="118">
        <v>48</v>
      </c>
      <c r="I86" s="125">
        <v>38086674</v>
      </c>
      <c r="J86" s="118">
        <v>86</v>
      </c>
      <c r="K86" s="125">
        <v>43032737</v>
      </c>
      <c r="L86" s="116">
        <v>19</v>
      </c>
      <c r="M86" s="156" t="s">
        <v>382</v>
      </c>
      <c r="N86" s="118">
        <v>148</v>
      </c>
      <c r="O86" s="125">
        <v>546938</v>
      </c>
      <c r="P86" s="118">
        <v>132</v>
      </c>
      <c r="Q86" s="125">
        <v>193</v>
      </c>
      <c r="R86" s="118">
        <v>67</v>
      </c>
      <c r="S86" s="125">
        <v>56254758</v>
      </c>
    </row>
    <row r="87" spans="1:19" ht="39.75" customHeight="1">
      <c r="A87" s="116">
        <v>85</v>
      </c>
      <c r="B87" s="124" t="s">
        <v>108</v>
      </c>
      <c r="C87" s="117" t="s">
        <v>255</v>
      </c>
      <c r="D87" s="118">
        <v>85</v>
      </c>
      <c r="E87" s="119">
        <v>57606935</v>
      </c>
      <c r="F87" s="118">
        <v>48</v>
      </c>
      <c r="G87" s="119">
        <v>15279517</v>
      </c>
      <c r="H87" s="118">
        <v>36</v>
      </c>
      <c r="I87" s="119">
        <v>57094810</v>
      </c>
      <c r="J87" s="118">
        <v>60</v>
      </c>
      <c r="K87" s="119">
        <v>62093482</v>
      </c>
      <c r="L87" s="116">
        <v>34</v>
      </c>
      <c r="M87" s="122">
        <v>7742963</v>
      </c>
      <c r="N87" s="118">
        <v>136</v>
      </c>
      <c r="O87" s="119">
        <v>1337589</v>
      </c>
      <c r="P87" s="118">
        <v>76</v>
      </c>
      <c r="Q87" s="119">
        <v>382</v>
      </c>
      <c r="R87" s="118">
        <v>65</v>
      </c>
      <c r="S87" s="119">
        <v>57606935</v>
      </c>
    </row>
    <row r="88" spans="1:19" ht="39.75" customHeight="1">
      <c r="A88" s="116">
        <v>86</v>
      </c>
      <c r="B88" s="124" t="s">
        <v>109</v>
      </c>
      <c r="C88" s="117" t="s">
        <v>255</v>
      </c>
      <c r="D88" s="118">
        <v>86</v>
      </c>
      <c r="E88" s="119">
        <v>57563312</v>
      </c>
      <c r="F88" s="118">
        <v>50</v>
      </c>
      <c r="G88" s="119">
        <v>14689062</v>
      </c>
      <c r="H88" s="118">
        <v>66</v>
      </c>
      <c r="I88" s="119">
        <v>25989718</v>
      </c>
      <c r="J88" s="118">
        <v>104</v>
      </c>
      <c r="K88" s="119">
        <v>33880158</v>
      </c>
      <c r="L88" s="116">
        <v>28</v>
      </c>
      <c r="M88" s="122">
        <v>8672548</v>
      </c>
      <c r="N88" s="118">
        <v>152</v>
      </c>
      <c r="O88" s="119">
        <v>380159</v>
      </c>
      <c r="P88" s="118">
        <v>86</v>
      </c>
      <c r="Q88" s="119">
        <v>338</v>
      </c>
      <c r="R88" s="118">
        <v>69</v>
      </c>
      <c r="S88" s="119">
        <v>55427782</v>
      </c>
    </row>
    <row r="89" spans="1:19" ht="39.75" customHeight="1">
      <c r="A89" s="116">
        <v>87</v>
      </c>
      <c r="B89" s="173" t="s">
        <v>110</v>
      </c>
      <c r="C89" s="117" t="s">
        <v>255</v>
      </c>
      <c r="D89" s="118">
        <v>87</v>
      </c>
      <c r="E89" s="125">
        <v>56439813</v>
      </c>
      <c r="F89" s="118">
        <v>174</v>
      </c>
      <c r="G89" s="119">
        <v>2818232</v>
      </c>
      <c r="H89" s="118">
        <v>168</v>
      </c>
      <c r="I89" s="125">
        <v>5219331</v>
      </c>
      <c r="J89" s="118">
        <v>113</v>
      </c>
      <c r="K89" s="125">
        <v>29316243</v>
      </c>
      <c r="L89" s="116">
        <v>75</v>
      </c>
      <c r="M89" s="156" t="s">
        <v>382</v>
      </c>
      <c r="N89" s="118">
        <v>21</v>
      </c>
      <c r="O89" s="125">
        <v>38896469</v>
      </c>
      <c r="P89" s="118">
        <v>246</v>
      </c>
      <c r="Q89" s="125">
        <v>3</v>
      </c>
      <c r="R89" s="118">
        <v>200</v>
      </c>
      <c r="S89" s="125">
        <v>0</v>
      </c>
    </row>
    <row r="90" spans="1:19" ht="39.75" customHeight="1">
      <c r="A90" s="116">
        <v>88</v>
      </c>
      <c r="B90" s="124" t="s">
        <v>250</v>
      </c>
      <c r="C90" s="117" t="s">
        <v>255</v>
      </c>
      <c r="D90" s="118">
        <v>88</v>
      </c>
      <c r="E90" s="119">
        <v>56171831</v>
      </c>
      <c r="F90" s="118">
        <v>114</v>
      </c>
      <c r="G90" s="119">
        <v>6124892</v>
      </c>
      <c r="H90" s="118">
        <v>204</v>
      </c>
      <c r="I90" s="119">
        <v>2499996</v>
      </c>
      <c r="J90" s="118">
        <v>88</v>
      </c>
      <c r="K90" s="119">
        <v>42127567</v>
      </c>
      <c r="L90" s="116">
        <v>97</v>
      </c>
      <c r="M90" s="122">
        <v>1992388</v>
      </c>
      <c r="N90" s="118">
        <v>191</v>
      </c>
      <c r="O90" s="119">
        <v>0</v>
      </c>
      <c r="P90" s="118">
        <v>31</v>
      </c>
      <c r="Q90" s="119">
        <v>714</v>
      </c>
      <c r="R90" s="118">
        <v>68</v>
      </c>
      <c r="S90" s="119">
        <v>56171831</v>
      </c>
    </row>
    <row r="91" spans="1:19" ht="39.75" customHeight="1">
      <c r="A91" s="116">
        <v>89</v>
      </c>
      <c r="B91" s="124" t="s">
        <v>111</v>
      </c>
      <c r="C91" s="117" t="s">
        <v>255</v>
      </c>
      <c r="D91" s="118">
        <v>89</v>
      </c>
      <c r="E91" s="119">
        <v>55598764</v>
      </c>
      <c r="F91" s="118">
        <v>146</v>
      </c>
      <c r="G91" s="119">
        <v>4388698</v>
      </c>
      <c r="H91" s="118">
        <v>148</v>
      </c>
      <c r="I91" s="119">
        <v>7243221</v>
      </c>
      <c r="J91" s="118">
        <v>94</v>
      </c>
      <c r="K91" s="119">
        <v>38375452</v>
      </c>
      <c r="L91" s="116">
        <v>217</v>
      </c>
      <c r="M91" s="121">
        <v>-481341</v>
      </c>
      <c r="N91" s="118">
        <v>104</v>
      </c>
      <c r="O91" s="119">
        <v>4748266</v>
      </c>
      <c r="P91" s="118">
        <v>128</v>
      </c>
      <c r="Q91" s="119">
        <v>199</v>
      </c>
      <c r="R91" s="118">
        <v>84</v>
      </c>
      <c r="S91" s="119">
        <v>45574282</v>
      </c>
    </row>
    <row r="92" spans="1:19" ht="39.75" customHeight="1">
      <c r="A92" s="116">
        <v>90</v>
      </c>
      <c r="B92" s="124" t="s">
        <v>25</v>
      </c>
      <c r="C92" s="117" t="s">
        <v>263</v>
      </c>
      <c r="D92" s="118">
        <v>90</v>
      </c>
      <c r="E92" s="119">
        <v>55389227</v>
      </c>
      <c r="F92" s="118">
        <v>109</v>
      </c>
      <c r="G92" s="119">
        <v>6508785</v>
      </c>
      <c r="H92" s="118">
        <v>159</v>
      </c>
      <c r="I92" s="119">
        <v>6070961</v>
      </c>
      <c r="J92" s="118">
        <v>197</v>
      </c>
      <c r="K92" s="119">
        <v>12454756</v>
      </c>
      <c r="L92" s="116">
        <v>42</v>
      </c>
      <c r="M92" s="122">
        <v>6053472</v>
      </c>
      <c r="N92" s="118">
        <v>20</v>
      </c>
      <c r="O92" s="119">
        <v>39258660</v>
      </c>
      <c r="P92" s="118">
        <v>249</v>
      </c>
      <c r="Q92" s="119">
        <v>1</v>
      </c>
      <c r="R92" s="118">
        <v>201</v>
      </c>
      <c r="S92" s="119">
        <v>0</v>
      </c>
    </row>
    <row r="93" spans="1:19" ht="39.75" customHeight="1">
      <c r="A93" s="116">
        <v>91</v>
      </c>
      <c r="B93" s="124" t="s">
        <v>112</v>
      </c>
      <c r="C93" s="117" t="s">
        <v>255</v>
      </c>
      <c r="D93" s="118">
        <v>91</v>
      </c>
      <c r="E93" s="119">
        <v>55362457</v>
      </c>
      <c r="F93" s="118">
        <v>49</v>
      </c>
      <c r="G93" s="119">
        <v>14887294</v>
      </c>
      <c r="H93" s="118">
        <v>63</v>
      </c>
      <c r="I93" s="119">
        <v>26984601</v>
      </c>
      <c r="J93" s="118">
        <v>103</v>
      </c>
      <c r="K93" s="119">
        <v>34332205</v>
      </c>
      <c r="L93" s="116">
        <v>27</v>
      </c>
      <c r="M93" s="122">
        <v>8685076</v>
      </c>
      <c r="N93" s="118">
        <v>60</v>
      </c>
      <c r="O93" s="119">
        <v>13709000</v>
      </c>
      <c r="P93" s="118">
        <v>129</v>
      </c>
      <c r="Q93" s="119">
        <v>198</v>
      </c>
      <c r="R93" s="118">
        <v>74</v>
      </c>
      <c r="S93" s="119">
        <v>51363000</v>
      </c>
    </row>
    <row r="94" spans="1:19" ht="39.75" customHeight="1">
      <c r="A94" s="116">
        <v>92</v>
      </c>
      <c r="B94" s="124" t="s">
        <v>113</v>
      </c>
      <c r="C94" s="117" t="s">
        <v>255</v>
      </c>
      <c r="D94" s="118">
        <v>92</v>
      </c>
      <c r="E94" s="119">
        <v>54467306</v>
      </c>
      <c r="F94" s="118">
        <v>199</v>
      </c>
      <c r="G94" s="119">
        <v>1720903</v>
      </c>
      <c r="H94" s="118">
        <v>195</v>
      </c>
      <c r="I94" s="119">
        <v>3194362</v>
      </c>
      <c r="J94" s="118">
        <v>207</v>
      </c>
      <c r="K94" s="119">
        <v>10030881</v>
      </c>
      <c r="L94" s="116">
        <v>141</v>
      </c>
      <c r="M94" s="122">
        <v>852482</v>
      </c>
      <c r="N94" s="118">
        <v>192</v>
      </c>
      <c r="O94" s="119">
        <v>0</v>
      </c>
      <c r="P94" s="118">
        <v>208</v>
      </c>
      <c r="Q94" s="119">
        <v>46</v>
      </c>
      <c r="R94" s="118">
        <v>202</v>
      </c>
      <c r="S94" s="119">
        <v>0</v>
      </c>
    </row>
    <row r="95" spans="1:19" ht="39.75" customHeight="1">
      <c r="A95" s="116">
        <v>93</v>
      </c>
      <c r="B95" s="124" t="s">
        <v>114</v>
      </c>
      <c r="C95" s="117" t="s">
        <v>255</v>
      </c>
      <c r="D95" s="118">
        <v>93</v>
      </c>
      <c r="E95" s="119">
        <v>54315990</v>
      </c>
      <c r="F95" s="118">
        <v>45</v>
      </c>
      <c r="G95" s="119">
        <v>15994404</v>
      </c>
      <c r="H95" s="118">
        <v>60</v>
      </c>
      <c r="I95" s="119">
        <v>28205599</v>
      </c>
      <c r="J95" s="118">
        <v>85</v>
      </c>
      <c r="K95" s="119">
        <v>43110110</v>
      </c>
      <c r="L95" s="116">
        <v>49</v>
      </c>
      <c r="M95" s="122">
        <v>5117365</v>
      </c>
      <c r="N95" s="118">
        <v>134</v>
      </c>
      <c r="O95" s="119">
        <v>1420607</v>
      </c>
      <c r="P95" s="118">
        <v>43</v>
      </c>
      <c r="Q95" s="119">
        <v>625</v>
      </c>
      <c r="R95" s="118">
        <v>70</v>
      </c>
      <c r="S95" s="119">
        <v>54315990</v>
      </c>
    </row>
    <row r="96" spans="1:19" ht="39.75" customHeight="1">
      <c r="A96" s="116">
        <v>94</v>
      </c>
      <c r="B96" s="124" t="s">
        <v>115</v>
      </c>
      <c r="C96" s="117" t="s">
        <v>255</v>
      </c>
      <c r="D96" s="118">
        <v>94</v>
      </c>
      <c r="E96" s="119">
        <v>54082538</v>
      </c>
      <c r="F96" s="118">
        <v>87</v>
      </c>
      <c r="G96" s="119">
        <v>8546688</v>
      </c>
      <c r="H96" s="118">
        <v>23</v>
      </c>
      <c r="I96" s="119">
        <v>105635015</v>
      </c>
      <c r="J96" s="118">
        <v>38</v>
      </c>
      <c r="K96" s="119">
        <v>115143315</v>
      </c>
      <c r="L96" s="116">
        <v>58</v>
      </c>
      <c r="M96" s="122">
        <v>3846217</v>
      </c>
      <c r="N96" s="118">
        <v>108</v>
      </c>
      <c r="O96" s="119">
        <v>3838881</v>
      </c>
      <c r="P96" s="118">
        <v>82</v>
      </c>
      <c r="Q96" s="119">
        <v>365</v>
      </c>
      <c r="R96" s="118">
        <v>80</v>
      </c>
      <c r="S96" s="119">
        <v>46432062</v>
      </c>
    </row>
    <row r="97" spans="1:19" ht="39.75" customHeight="1">
      <c r="A97" s="116">
        <v>95</v>
      </c>
      <c r="B97" s="124" t="s">
        <v>116</v>
      </c>
      <c r="C97" s="117" t="s">
        <v>255</v>
      </c>
      <c r="D97" s="118">
        <v>95</v>
      </c>
      <c r="E97" s="119">
        <v>53586456</v>
      </c>
      <c r="F97" s="118">
        <v>125</v>
      </c>
      <c r="G97" s="119">
        <v>5479851</v>
      </c>
      <c r="H97" s="118">
        <v>122</v>
      </c>
      <c r="I97" s="119">
        <v>10007570</v>
      </c>
      <c r="J97" s="118">
        <v>141</v>
      </c>
      <c r="K97" s="119">
        <v>21654988</v>
      </c>
      <c r="L97" s="116">
        <v>227</v>
      </c>
      <c r="M97" s="121">
        <v>-957460</v>
      </c>
      <c r="N97" s="118">
        <v>193</v>
      </c>
      <c r="O97" s="119">
        <v>0</v>
      </c>
      <c r="P97" s="118">
        <v>61</v>
      </c>
      <c r="Q97" s="119">
        <v>444</v>
      </c>
      <c r="R97" s="118">
        <v>81</v>
      </c>
      <c r="S97" s="119">
        <v>46390440</v>
      </c>
    </row>
    <row r="98" spans="1:19" ht="39.75" customHeight="1">
      <c r="A98" s="116">
        <v>96</v>
      </c>
      <c r="B98" s="124" t="s">
        <v>117</v>
      </c>
      <c r="C98" s="117" t="s">
        <v>255</v>
      </c>
      <c r="D98" s="118">
        <v>96</v>
      </c>
      <c r="E98" s="119">
        <v>52146854</v>
      </c>
      <c r="F98" s="118">
        <v>184</v>
      </c>
      <c r="G98" s="119">
        <v>2280289</v>
      </c>
      <c r="H98" s="118">
        <v>102</v>
      </c>
      <c r="I98" s="119">
        <v>13048113</v>
      </c>
      <c r="J98" s="118">
        <v>134</v>
      </c>
      <c r="K98" s="119">
        <v>23309177</v>
      </c>
      <c r="L98" s="116">
        <v>112</v>
      </c>
      <c r="M98" s="122">
        <v>1529805</v>
      </c>
      <c r="N98" s="118">
        <v>105</v>
      </c>
      <c r="O98" s="119">
        <v>4376163</v>
      </c>
      <c r="P98" s="118">
        <v>192</v>
      </c>
      <c r="Q98" s="119">
        <v>60</v>
      </c>
      <c r="R98" s="118">
        <v>180</v>
      </c>
      <c r="S98" s="119">
        <v>6202110</v>
      </c>
    </row>
    <row r="99" spans="1:19" ht="39.75" customHeight="1">
      <c r="A99" s="116">
        <v>97</v>
      </c>
      <c r="B99" s="124" t="s">
        <v>118</v>
      </c>
      <c r="C99" s="117" t="s">
        <v>255</v>
      </c>
      <c r="D99" s="118">
        <v>97</v>
      </c>
      <c r="E99" s="119">
        <v>52039763</v>
      </c>
      <c r="F99" s="118">
        <v>97</v>
      </c>
      <c r="G99" s="119">
        <v>7693309</v>
      </c>
      <c r="H99" s="118">
        <v>44</v>
      </c>
      <c r="I99" s="119">
        <v>43045194</v>
      </c>
      <c r="J99" s="118">
        <v>64</v>
      </c>
      <c r="K99" s="119">
        <v>57965044</v>
      </c>
      <c r="L99" s="116">
        <v>62</v>
      </c>
      <c r="M99" s="122">
        <v>3572169</v>
      </c>
      <c r="N99" s="118">
        <v>122</v>
      </c>
      <c r="O99" s="119">
        <v>2518641</v>
      </c>
      <c r="P99" s="118">
        <v>94</v>
      </c>
      <c r="Q99" s="119">
        <v>295</v>
      </c>
      <c r="R99" s="118">
        <v>75</v>
      </c>
      <c r="S99" s="119">
        <v>50397768</v>
      </c>
    </row>
    <row r="100" spans="1:19" ht="39.75" customHeight="1">
      <c r="A100" s="116">
        <v>98</v>
      </c>
      <c r="B100" s="124" t="s">
        <v>119</v>
      </c>
      <c r="C100" s="117" t="s">
        <v>255</v>
      </c>
      <c r="D100" s="118">
        <v>98</v>
      </c>
      <c r="E100" s="119">
        <v>51939905</v>
      </c>
      <c r="F100" s="118">
        <v>77</v>
      </c>
      <c r="G100" s="119">
        <v>9967702</v>
      </c>
      <c r="H100" s="118">
        <v>139</v>
      </c>
      <c r="I100" s="119">
        <v>8020704</v>
      </c>
      <c r="J100" s="118">
        <v>89</v>
      </c>
      <c r="K100" s="119">
        <v>40448928</v>
      </c>
      <c r="L100" s="116">
        <v>215</v>
      </c>
      <c r="M100" s="121">
        <v>-394168</v>
      </c>
      <c r="N100" s="118">
        <v>45</v>
      </c>
      <c r="O100" s="119">
        <v>18864537</v>
      </c>
      <c r="P100" s="118">
        <v>79</v>
      </c>
      <c r="Q100" s="119">
        <v>374</v>
      </c>
      <c r="R100" s="118">
        <v>83</v>
      </c>
      <c r="S100" s="119">
        <v>45669174</v>
      </c>
    </row>
    <row r="101" spans="1:19" ht="39.75" customHeight="1">
      <c r="A101" s="116">
        <v>99</v>
      </c>
      <c r="B101" s="124" t="s">
        <v>120</v>
      </c>
      <c r="C101" s="117" t="s">
        <v>255</v>
      </c>
      <c r="D101" s="118">
        <v>99</v>
      </c>
      <c r="E101" s="119">
        <v>51681556</v>
      </c>
      <c r="F101" s="118">
        <v>152</v>
      </c>
      <c r="G101" s="119">
        <v>4057398</v>
      </c>
      <c r="H101" s="118">
        <v>111</v>
      </c>
      <c r="I101" s="119">
        <v>11594136</v>
      </c>
      <c r="J101" s="118">
        <v>164</v>
      </c>
      <c r="K101" s="119">
        <v>16602370</v>
      </c>
      <c r="L101" s="116">
        <v>161</v>
      </c>
      <c r="M101" s="122">
        <v>576667</v>
      </c>
      <c r="N101" s="118">
        <v>168</v>
      </c>
      <c r="O101" s="119">
        <v>16832</v>
      </c>
      <c r="P101" s="118">
        <v>206</v>
      </c>
      <c r="Q101" s="119">
        <v>47</v>
      </c>
      <c r="R101" s="118">
        <v>71</v>
      </c>
      <c r="S101" s="119">
        <v>51660468</v>
      </c>
    </row>
    <row r="102" spans="1:19" ht="39.75" customHeight="1">
      <c r="A102" s="116">
        <v>100</v>
      </c>
      <c r="B102" s="124" t="s">
        <v>121</v>
      </c>
      <c r="C102" s="117" t="s">
        <v>255</v>
      </c>
      <c r="D102" s="118">
        <v>100</v>
      </c>
      <c r="E102" s="119">
        <v>51556544</v>
      </c>
      <c r="F102" s="118">
        <v>83</v>
      </c>
      <c r="G102" s="119">
        <v>9184676</v>
      </c>
      <c r="H102" s="118">
        <v>113</v>
      </c>
      <c r="I102" s="119">
        <v>11207444</v>
      </c>
      <c r="J102" s="118">
        <v>83</v>
      </c>
      <c r="K102" s="119">
        <v>43518224</v>
      </c>
      <c r="L102" s="116">
        <v>83</v>
      </c>
      <c r="M102" s="122">
        <v>2372717</v>
      </c>
      <c r="N102" s="118">
        <v>37</v>
      </c>
      <c r="O102" s="119">
        <v>24081031</v>
      </c>
      <c r="P102" s="118">
        <v>65</v>
      </c>
      <c r="Q102" s="119">
        <v>434</v>
      </c>
      <c r="R102" s="118">
        <v>72</v>
      </c>
      <c r="S102" s="119">
        <v>51556544</v>
      </c>
    </row>
    <row r="103" spans="1:19" ht="39.75" customHeight="1">
      <c r="A103" s="116">
        <v>101</v>
      </c>
      <c r="B103" s="124" t="s">
        <v>122</v>
      </c>
      <c r="C103" s="117" t="s">
        <v>255</v>
      </c>
      <c r="D103" s="118">
        <v>101</v>
      </c>
      <c r="E103" s="119">
        <v>51407504</v>
      </c>
      <c r="F103" s="118">
        <v>249</v>
      </c>
      <c r="G103" s="119">
        <v>-28332361</v>
      </c>
      <c r="H103" s="118">
        <v>250</v>
      </c>
      <c r="I103" s="119">
        <v>-50783419</v>
      </c>
      <c r="J103" s="118">
        <v>46</v>
      </c>
      <c r="K103" s="119">
        <v>89976206</v>
      </c>
      <c r="L103" s="116">
        <v>246</v>
      </c>
      <c r="M103" s="121">
        <v>-50783418</v>
      </c>
      <c r="N103" s="118">
        <v>194</v>
      </c>
      <c r="O103" s="119">
        <v>0</v>
      </c>
      <c r="P103" s="118">
        <v>37</v>
      </c>
      <c r="Q103" s="119">
        <v>693</v>
      </c>
      <c r="R103" s="118">
        <v>73</v>
      </c>
      <c r="S103" s="119">
        <v>51407504</v>
      </c>
    </row>
    <row r="104" spans="1:19" ht="39.75" customHeight="1">
      <c r="A104" s="116">
        <v>102</v>
      </c>
      <c r="B104" s="124" t="s">
        <v>123</v>
      </c>
      <c r="C104" s="117" t="s">
        <v>255</v>
      </c>
      <c r="D104" s="118">
        <v>102</v>
      </c>
      <c r="E104" s="119">
        <v>51097515</v>
      </c>
      <c r="F104" s="118">
        <v>68</v>
      </c>
      <c r="G104" s="119">
        <v>11044500</v>
      </c>
      <c r="H104" s="118">
        <v>96</v>
      </c>
      <c r="I104" s="119">
        <v>13663681</v>
      </c>
      <c r="J104" s="118">
        <v>110</v>
      </c>
      <c r="K104" s="119">
        <v>31356931</v>
      </c>
      <c r="L104" s="116">
        <v>116</v>
      </c>
      <c r="M104" s="122">
        <v>1378436</v>
      </c>
      <c r="N104" s="118">
        <v>91</v>
      </c>
      <c r="O104" s="119">
        <v>6957168</v>
      </c>
      <c r="P104" s="118">
        <v>84</v>
      </c>
      <c r="Q104" s="119">
        <v>343</v>
      </c>
      <c r="R104" s="118">
        <v>87</v>
      </c>
      <c r="S104" s="119">
        <v>38238657</v>
      </c>
    </row>
    <row r="105" spans="1:19" ht="39.75" customHeight="1">
      <c r="A105" s="116">
        <v>103</v>
      </c>
      <c r="B105" s="124" t="s">
        <v>124</v>
      </c>
      <c r="C105" s="117" t="s">
        <v>255</v>
      </c>
      <c r="D105" s="118">
        <v>103</v>
      </c>
      <c r="E105" s="119">
        <v>50267053</v>
      </c>
      <c r="F105" s="118">
        <v>67</v>
      </c>
      <c r="G105" s="119">
        <v>11182776</v>
      </c>
      <c r="H105" s="118">
        <v>142</v>
      </c>
      <c r="I105" s="119">
        <v>7738275</v>
      </c>
      <c r="J105" s="118">
        <v>108</v>
      </c>
      <c r="K105" s="119">
        <v>31776798</v>
      </c>
      <c r="L105" s="116">
        <v>99</v>
      </c>
      <c r="M105" s="122">
        <v>1933927</v>
      </c>
      <c r="N105" s="118">
        <v>82</v>
      </c>
      <c r="O105" s="119">
        <v>9000000</v>
      </c>
      <c r="P105" s="118">
        <v>59</v>
      </c>
      <c r="Q105" s="119">
        <v>491</v>
      </c>
      <c r="R105" s="118">
        <v>76</v>
      </c>
      <c r="S105" s="119">
        <v>50267053</v>
      </c>
    </row>
    <row r="106" spans="1:19" ht="39.75" customHeight="1">
      <c r="A106" s="116">
        <v>104</v>
      </c>
      <c r="B106" s="124" t="s">
        <v>125</v>
      </c>
      <c r="C106" s="117" t="s">
        <v>255</v>
      </c>
      <c r="D106" s="118">
        <v>104</v>
      </c>
      <c r="E106" s="119">
        <v>50224096</v>
      </c>
      <c r="F106" s="118">
        <v>183</v>
      </c>
      <c r="G106" s="119">
        <v>2305995</v>
      </c>
      <c r="H106" s="118">
        <v>184</v>
      </c>
      <c r="I106" s="119">
        <v>3916826</v>
      </c>
      <c r="J106" s="118">
        <v>162</v>
      </c>
      <c r="K106" s="119">
        <v>16690864</v>
      </c>
      <c r="L106" s="116">
        <v>182</v>
      </c>
      <c r="M106" s="122">
        <v>261577</v>
      </c>
      <c r="N106" s="118">
        <v>149</v>
      </c>
      <c r="O106" s="119">
        <v>474504</v>
      </c>
      <c r="P106" s="118">
        <v>195</v>
      </c>
      <c r="Q106" s="119">
        <v>55</v>
      </c>
      <c r="R106" s="118">
        <v>203</v>
      </c>
      <c r="S106" s="119">
        <v>0</v>
      </c>
    </row>
    <row r="107" spans="1:19" ht="39.75" customHeight="1">
      <c r="A107" s="116">
        <v>105</v>
      </c>
      <c r="B107" s="124" t="s">
        <v>126</v>
      </c>
      <c r="C107" s="117" t="s">
        <v>255</v>
      </c>
      <c r="D107" s="118">
        <v>105</v>
      </c>
      <c r="E107" s="119">
        <v>49682212</v>
      </c>
      <c r="F107" s="118">
        <v>69</v>
      </c>
      <c r="G107" s="119">
        <v>10952027</v>
      </c>
      <c r="H107" s="118">
        <v>128</v>
      </c>
      <c r="I107" s="119">
        <v>8919856</v>
      </c>
      <c r="J107" s="118">
        <v>153</v>
      </c>
      <c r="K107" s="119">
        <v>18462292</v>
      </c>
      <c r="L107" s="116">
        <v>137</v>
      </c>
      <c r="M107" s="122">
        <v>897811</v>
      </c>
      <c r="N107" s="118">
        <v>128</v>
      </c>
      <c r="O107" s="119">
        <v>1948624</v>
      </c>
      <c r="P107" s="118">
        <v>17</v>
      </c>
      <c r="Q107" s="119">
        <v>967</v>
      </c>
      <c r="R107" s="118">
        <v>77</v>
      </c>
      <c r="S107" s="119">
        <v>49574316</v>
      </c>
    </row>
    <row r="108" spans="1:19" ht="39.75" customHeight="1">
      <c r="A108" s="116">
        <v>106</v>
      </c>
      <c r="B108" s="124" t="s">
        <v>127</v>
      </c>
      <c r="C108" s="117" t="s">
        <v>255</v>
      </c>
      <c r="D108" s="118">
        <v>106</v>
      </c>
      <c r="E108" s="119">
        <v>47314652</v>
      </c>
      <c r="F108" s="118">
        <v>89</v>
      </c>
      <c r="G108" s="119">
        <v>8513150</v>
      </c>
      <c r="H108" s="118">
        <v>79</v>
      </c>
      <c r="I108" s="119">
        <v>20432351</v>
      </c>
      <c r="J108" s="118">
        <v>107</v>
      </c>
      <c r="K108" s="119">
        <v>31992020</v>
      </c>
      <c r="L108" s="116">
        <v>47</v>
      </c>
      <c r="M108" s="122">
        <v>5451012</v>
      </c>
      <c r="N108" s="118">
        <v>143</v>
      </c>
      <c r="O108" s="119">
        <v>934738</v>
      </c>
      <c r="P108" s="118">
        <v>198</v>
      </c>
      <c r="Q108" s="119">
        <v>49</v>
      </c>
      <c r="R108" s="118">
        <v>89</v>
      </c>
      <c r="S108" s="119">
        <v>37851721</v>
      </c>
    </row>
    <row r="109" spans="1:19" ht="39.75" customHeight="1">
      <c r="A109" s="116">
        <v>107</v>
      </c>
      <c r="B109" s="124" t="s">
        <v>128</v>
      </c>
      <c r="C109" s="117" t="s">
        <v>255</v>
      </c>
      <c r="D109" s="118">
        <v>107</v>
      </c>
      <c r="E109" s="119">
        <v>47032924</v>
      </c>
      <c r="F109" s="118">
        <v>107</v>
      </c>
      <c r="G109" s="119">
        <v>6631230</v>
      </c>
      <c r="H109" s="118">
        <v>98</v>
      </c>
      <c r="I109" s="119">
        <v>13517626</v>
      </c>
      <c r="J109" s="118">
        <v>57</v>
      </c>
      <c r="K109" s="119">
        <v>72211971</v>
      </c>
      <c r="L109" s="116">
        <v>54</v>
      </c>
      <c r="M109" s="122">
        <v>4211570</v>
      </c>
      <c r="N109" s="118">
        <v>195</v>
      </c>
      <c r="O109" s="119">
        <v>0</v>
      </c>
      <c r="P109" s="118">
        <v>112</v>
      </c>
      <c r="Q109" s="119">
        <v>251</v>
      </c>
      <c r="R109" s="118">
        <v>79</v>
      </c>
      <c r="S109" s="119">
        <v>47032924</v>
      </c>
    </row>
    <row r="110" spans="1:19" ht="39.75" customHeight="1">
      <c r="A110" s="116">
        <v>108</v>
      </c>
      <c r="B110" s="124" t="s">
        <v>83</v>
      </c>
      <c r="C110" s="117" t="s">
        <v>255</v>
      </c>
      <c r="D110" s="118">
        <v>108</v>
      </c>
      <c r="E110" s="126">
        <v>45742836</v>
      </c>
      <c r="F110" s="118">
        <v>106</v>
      </c>
      <c r="G110" s="126">
        <v>6764103</v>
      </c>
      <c r="H110" s="127">
        <v>121</v>
      </c>
      <c r="I110" s="126">
        <v>10377317</v>
      </c>
      <c r="J110" s="127">
        <v>92</v>
      </c>
      <c r="K110" s="126">
        <v>39394034</v>
      </c>
      <c r="L110" s="116">
        <v>52</v>
      </c>
      <c r="M110" s="122">
        <v>4396931</v>
      </c>
      <c r="N110" s="118">
        <v>26</v>
      </c>
      <c r="O110" s="126">
        <v>33800000</v>
      </c>
      <c r="P110" s="127">
        <v>185</v>
      </c>
      <c r="Q110" s="126">
        <v>75</v>
      </c>
      <c r="R110" s="118">
        <v>82</v>
      </c>
      <c r="S110" s="126">
        <v>45742836</v>
      </c>
    </row>
    <row r="111" spans="1:19" ht="39.75" customHeight="1">
      <c r="A111" s="116">
        <v>109</v>
      </c>
      <c r="B111" s="124" t="s">
        <v>315</v>
      </c>
      <c r="C111" s="117" t="s">
        <v>255</v>
      </c>
      <c r="D111" s="118">
        <v>109</v>
      </c>
      <c r="E111" s="119">
        <v>43688972</v>
      </c>
      <c r="F111" s="118">
        <v>75</v>
      </c>
      <c r="G111" s="119">
        <v>10010731</v>
      </c>
      <c r="H111" s="118">
        <v>89</v>
      </c>
      <c r="I111" s="119">
        <v>15470171</v>
      </c>
      <c r="J111" s="118">
        <v>155</v>
      </c>
      <c r="K111" s="119">
        <v>18117022</v>
      </c>
      <c r="L111" s="116">
        <v>33</v>
      </c>
      <c r="M111" s="122">
        <v>7847981</v>
      </c>
      <c r="N111" s="118">
        <v>28</v>
      </c>
      <c r="O111" s="119">
        <v>31475388</v>
      </c>
      <c r="P111" s="118">
        <v>174</v>
      </c>
      <c r="Q111" s="119">
        <v>101</v>
      </c>
      <c r="R111" s="118">
        <v>103</v>
      </c>
      <c r="S111" s="119">
        <v>31539118</v>
      </c>
    </row>
    <row r="112" spans="1:19" ht="39.75" customHeight="1">
      <c r="A112" s="116">
        <v>110</v>
      </c>
      <c r="B112" s="124" t="s">
        <v>129</v>
      </c>
      <c r="C112" s="117" t="s">
        <v>255</v>
      </c>
      <c r="D112" s="118">
        <v>110</v>
      </c>
      <c r="E112" s="119">
        <v>43614653</v>
      </c>
      <c r="F112" s="118">
        <v>148</v>
      </c>
      <c r="G112" s="119">
        <v>4229405</v>
      </c>
      <c r="H112" s="118">
        <v>137</v>
      </c>
      <c r="I112" s="119">
        <v>8336174</v>
      </c>
      <c r="J112" s="118">
        <v>136</v>
      </c>
      <c r="K112" s="119">
        <v>22579870</v>
      </c>
      <c r="L112" s="116">
        <v>122</v>
      </c>
      <c r="M112" s="122">
        <v>1198222</v>
      </c>
      <c r="N112" s="118">
        <v>107</v>
      </c>
      <c r="O112" s="119">
        <v>3952470</v>
      </c>
      <c r="P112" s="118">
        <v>152</v>
      </c>
      <c r="Q112" s="119">
        <v>155</v>
      </c>
      <c r="R112" s="118">
        <v>109</v>
      </c>
      <c r="S112" s="119">
        <v>28110147</v>
      </c>
    </row>
    <row r="113" spans="1:19" ht="39.75" customHeight="1">
      <c r="A113" s="116">
        <v>111</v>
      </c>
      <c r="B113" s="124" t="s">
        <v>130</v>
      </c>
      <c r="C113" s="117" t="s">
        <v>255</v>
      </c>
      <c r="D113" s="118">
        <v>111</v>
      </c>
      <c r="E113" s="119">
        <v>43190071</v>
      </c>
      <c r="F113" s="118">
        <v>151</v>
      </c>
      <c r="G113" s="119">
        <v>4159278</v>
      </c>
      <c r="H113" s="118">
        <v>241</v>
      </c>
      <c r="I113" s="119">
        <v>236094</v>
      </c>
      <c r="J113" s="118">
        <v>227</v>
      </c>
      <c r="K113" s="119">
        <v>7197288</v>
      </c>
      <c r="L113" s="116">
        <v>198</v>
      </c>
      <c r="M113" s="122">
        <v>67827</v>
      </c>
      <c r="N113" s="118">
        <v>33</v>
      </c>
      <c r="O113" s="119">
        <v>26017419</v>
      </c>
      <c r="P113" s="118">
        <v>88</v>
      </c>
      <c r="Q113" s="119">
        <v>323</v>
      </c>
      <c r="R113" s="118">
        <v>204</v>
      </c>
      <c r="S113" s="119">
        <v>0</v>
      </c>
    </row>
    <row r="114" spans="1:19" ht="39.75" customHeight="1">
      <c r="A114" s="116">
        <v>112</v>
      </c>
      <c r="B114" s="124" t="s">
        <v>131</v>
      </c>
      <c r="C114" s="117" t="s">
        <v>255</v>
      </c>
      <c r="D114" s="118">
        <v>112</v>
      </c>
      <c r="E114" s="119">
        <v>43082576</v>
      </c>
      <c r="F114" s="118">
        <v>133</v>
      </c>
      <c r="G114" s="119">
        <v>5195677</v>
      </c>
      <c r="H114" s="118">
        <v>131</v>
      </c>
      <c r="I114" s="119">
        <v>8739266</v>
      </c>
      <c r="J114" s="118">
        <v>105</v>
      </c>
      <c r="K114" s="119">
        <v>32537208</v>
      </c>
      <c r="L114" s="116">
        <v>233</v>
      </c>
      <c r="M114" s="121">
        <v>-1948284</v>
      </c>
      <c r="N114" s="118">
        <v>118</v>
      </c>
      <c r="O114" s="119">
        <v>2811261</v>
      </c>
      <c r="P114" s="118">
        <v>89</v>
      </c>
      <c r="Q114" s="119">
        <v>316</v>
      </c>
      <c r="R114" s="118">
        <v>91</v>
      </c>
      <c r="S114" s="119">
        <v>36784992</v>
      </c>
    </row>
    <row r="115" spans="1:19" ht="39.75" customHeight="1">
      <c r="A115" s="116">
        <v>113</v>
      </c>
      <c r="B115" s="124" t="s">
        <v>132</v>
      </c>
      <c r="C115" s="117" t="s">
        <v>255</v>
      </c>
      <c r="D115" s="118">
        <v>113</v>
      </c>
      <c r="E115" s="119">
        <v>41827538</v>
      </c>
      <c r="F115" s="118">
        <v>170</v>
      </c>
      <c r="G115" s="119">
        <v>3013996</v>
      </c>
      <c r="H115" s="118">
        <v>189</v>
      </c>
      <c r="I115" s="119">
        <v>3449426</v>
      </c>
      <c r="J115" s="118">
        <v>220</v>
      </c>
      <c r="K115" s="119">
        <v>8558073</v>
      </c>
      <c r="L115" s="116">
        <v>107</v>
      </c>
      <c r="M115" s="122">
        <v>1673529</v>
      </c>
      <c r="N115" s="118">
        <v>196</v>
      </c>
      <c r="O115" s="119">
        <v>0</v>
      </c>
      <c r="P115" s="118">
        <v>189</v>
      </c>
      <c r="Q115" s="119">
        <v>68</v>
      </c>
      <c r="R115" s="118">
        <v>205</v>
      </c>
      <c r="S115" s="119">
        <v>0</v>
      </c>
    </row>
    <row r="116" spans="1:19" ht="39.75" customHeight="1">
      <c r="A116" s="116">
        <v>114</v>
      </c>
      <c r="B116" s="124" t="s">
        <v>133</v>
      </c>
      <c r="C116" s="117" t="s">
        <v>255</v>
      </c>
      <c r="D116" s="118">
        <v>114</v>
      </c>
      <c r="E116" s="119">
        <v>41573498</v>
      </c>
      <c r="F116" s="118">
        <v>143</v>
      </c>
      <c r="G116" s="119">
        <v>4453296</v>
      </c>
      <c r="H116" s="118">
        <v>32</v>
      </c>
      <c r="I116" s="119">
        <v>63764521</v>
      </c>
      <c r="J116" s="118">
        <v>53</v>
      </c>
      <c r="K116" s="119">
        <v>75901042</v>
      </c>
      <c r="L116" s="116">
        <v>235</v>
      </c>
      <c r="M116" s="121">
        <v>-3518003</v>
      </c>
      <c r="N116" s="118">
        <v>78</v>
      </c>
      <c r="O116" s="119">
        <v>9521825</v>
      </c>
      <c r="P116" s="118">
        <v>63</v>
      </c>
      <c r="Q116" s="119">
        <v>441</v>
      </c>
      <c r="R116" s="118">
        <v>86</v>
      </c>
      <c r="S116" s="119">
        <v>39873553</v>
      </c>
    </row>
    <row r="117" spans="1:19" ht="39.75" customHeight="1">
      <c r="A117" s="116">
        <v>115</v>
      </c>
      <c r="B117" s="124" t="s">
        <v>134</v>
      </c>
      <c r="C117" s="117" t="s">
        <v>255</v>
      </c>
      <c r="D117" s="118">
        <v>115</v>
      </c>
      <c r="E117" s="119">
        <v>41493498</v>
      </c>
      <c r="F117" s="118">
        <v>209</v>
      </c>
      <c r="G117" s="119">
        <v>1254389</v>
      </c>
      <c r="H117" s="118">
        <v>218</v>
      </c>
      <c r="I117" s="119">
        <v>1736120</v>
      </c>
      <c r="J117" s="118">
        <v>161</v>
      </c>
      <c r="K117" s="119">
        <v>16700707</v>
      </c>
      <c r="L117" s="116">
        <v>202</v>
      </c>
      <c r="M117" s="122">
        <v>28014</v>
      </c>
      <c r="N117" s="118">
        <v>197</v>
      </c>
      <c r="O117" s="119">
        <v>0</v>
      </c>
      <c r="P117" s="118">
        <v>156</v>
      </c>
      <c r="Q117" s="119">
        <v>153</v>
      </c>
      <c r="R117" s="118">
        <v>206</v>
      </c>
      <c r="S117" s="119">
        <v>0</v>
      </c>
    </row>
    <row r="118" spans="1:19" ht="39.75" customHeight="1">
      <c r="A118" s="116">
        <v>116</v>
      </c>
      <c r="B118" s="124" t="s">
        <v>135</v>
      </c>
      <c r="C118" s="117" t="s">
        <v>255</v>
      </c>
      <c r="D118" s="118">
        <v>116</v>
      </c>
      <c r="E118" s="119">
        <v>40964130</v>
      </c>
      <c r="F118" s="118">
        <v>191</v>
      </c>
      <c r="G118" s="119">
        <v>1965314</v>
      </c>
      <c r="H118" s="118">
        <v>179</v>
      </c>
      <c r="I118" s="119">
        <v>4397072</v>
      </c>
      <c r="J118" s="118">
        <v>157</v>
      </c>
      <c r="K118" s="119">
        <v>17782400</v>
      </c>
      <c r="L118" s="116">
        <v>226</v>
      </c>
      <c r="M118" s="121">
        <v>-918099</v>
      </c>
      <c r="N118" s="118">
        <v>145</v>
      </c>
      <c r="O118" s="119">
        <v>689879</v>
      </c>
      <c r="P118" s="118">
        <v>159</v>
      </c>
      <c r="Q118" s="119">
        <v>143</v>
      </c>
      <c r="R118" s="118">
        <v>128</v>
      </c>
      <c r="S118" s="119">
        <v>24370021</v>
      </c>
    </row>
    <row r="119" spans="1:19" ht="39.75" customHeight="1">
      <c r="A119" s="116">
        <v>117</v>
      </c>
      <c r="B119" s="124" t="s">
        <v>136</v>
      </c>
      <c r="C119" s="117" t="s">
        <v>255</v>
      </c>
      <c r="D119" s="118">
        <v>117</v>
      </c>
      <c r="E119" s="119">
        <v>40716727</v>
      </c>
      <c r="F119" s="118">
        <v>79</v>
      </c>
      <c r="G119" s="119">
        <v>9705777</v>
      </c>
      <c r="H119" s="118">
        <v>103</v>
      </c>
      <c r="I119" s="119">
        <v>12898135</v>
      </c>
      <c r="J119" s="118">
        <v>132</v>
      </c>
      <c r="K119" s="119">
        <v>23422686</v>
      </c>
      <c r="L119" s="116">
        <v>145</v>
      </c>
      <c r="M119" s="122">
        <v>802120</v>
      </c>
      <c r="N119" s="118">
        <v>111</v>
      </c>
      <c r="O119" s="119">
        <v>3633769</v>
      </c>
      <c r="P119" s="118">
        <v>66</v>
      </c>
      <c r="Q119" s="119">
        <v>430</v>
      </c>
      <c r="R119" s="118">
        <v>85</v>
      </c>
      <c r="S119" s="119">
        <v>40716727</v>
      </c>
    </row>
    <row r="120" spans="1:19" ht="39.75" customHeight="1">
      <c r="A120" s="116">
        <v>118</v>
      </c>
      <c r="B120" s="124" t="s">
        <v>315</v>
      </c>
      <c r="C120" s="117" t="s">
        <v>268</v>
      </c>
      <c r="D120" s="118">
        <v>118</v>
      </c>
      <c r="E120" s="119">
        <v>40554470</v>
      </c>
      <c r="F120" s="118">
        <v>86</v>
      </c>
      <c r="G120" s="119">
        <v>8552447</v>
      </c>
      <c r="H120" s="118">
        <v>106</v>
      </c>
      <c r="I120" s="119">
        <v>12377852</v>
      </c>
      <c r="J120" s="118">
        <v>114</v>
      </c>
      <c r="K120" s="119">
        <v>29254365</v>
      </c>
      <c r="L120" s="116">
        <v>73</v>
      </c>
      <c r="M120" s="122">
        <v>2776033</v>
      </c>
      <c r="N120" s="118">
        <v>198</v>
      </c>
      <c r="O120" s="119">
        <v>0</v>
      </c>
      <c r="P120" s="118">
        <v>111</v>
      </c>
      <c r="Q120" s="119">
        <v>254</v>
      </c>
      <c r="R120" s="118">
        <v>95</v>
      </c>
      <c r="S120" s="119">
        <v>33854000</v>
      </c>
    </row>
    <row r="121" spans="1:19" ht="39.75" customHeight="1">
      <c r="A121" s="116">
        <v>119</v>
      </c>
      <c r="B121" s="124" t="s">
        <v>137</v>
      </c>
      <c r="C121" s="117" t="s">
        <v>255</v>
      </c>
      <c r="D121" s="118">
        <v>119</v>
      </c>
      <c r="E121" s="119">
        <v>39730241</v>
      </c>
      <c r="F121" s="118">
        <v>64</v>
      </c>
      <c r="G121" s="119">
        <v>11524589</v>
      </c>
      <c r="H121" s="118">
        <v>70</v>
      </c>
      <c r="I121" s="119">
        <v>23906056</v>
      </c>
      <c r="J121" s="118">
        <v>102</v>
      </c>
      <c r="K121" s="119">
        <v>34355125</v>
      </c>
      <c r="L121" s="116">
        <v>56</v>
      </c>
      <c r="M121" s="122">
        <v>4017468</v>
      </c>
      <c r="N121" s="118">
        <v>116</v>
      </c>
      <c r="O121" s="119">
        <v>3134424</v>
      </c>
      <c r="P121" s="118">
        <v>46</v>
      </c>
      <c r="Q121" s="119">
        <v>598</v>
      </c>
      <c r="R121" s="118">
        <v>88</v>
      </c>
      <c r="S121" s="119">
        <v>37944236</v>
      </c>
    </row>
    <row r="122" spans="1:19" ht="39.75" customHeight="1">
      <c r="A122" s="116">
        <v>120</v>
      </c>
      <c r="B122" s="124" t="s">
        <v>138</v>
      </c>
      <c r="C122" s="117" t="s">
        <v>255</v>
      </c>
      <c r="D122" s="118">
        <v>120</v>
      </c>
      <c r="E122" s="119">
        <v>39277286</v>
      </c>
      <c r="F122" s="118">
        <v>181</v>
      </c>
      <c r="G122" s="119">
        <v>2422749</v>
      </c>
      <c r="H122" s="118">
        <v>178</v>
      </c>
      <c r="I122" s="119">
        <v>4439584</v>
      </c>
      <c r="J122" s="118">
        <v>175</v>
      </c>
      <c r="K122" s="119">
        <v>14582157</v>
      </c>
      <c r="L122" s="116">
        <v>110</v>
      </c>
      <c r="M122" s="122">
        <v>1590076</v>
      </c>
      <c r="N122" s="118">
        <v>199</v>
      </c>
      <c r="O122" s="119">
        <v>0</v>
      </c>
      <c r="P122" s="118">
        <v>177</v>
      </c>
      <c r="Q122" s="119">
        <v>94</v>
      </c>
      <c r="R122" s="118">
        <v>181</v>
      </c>
      <c r="S122" s="119">
        <v>4228518</v>
      </c>
    </row>
    <row r="123" spans="1:19" ht="39.75" customHeight="1">
      <c r="A123" s="116">
        <v>121</v>
      </c>
      <c r="B123" s="124" t="s">
        <v>139</v>
      </c>
      <c r="C123" s="117" t="s">
        <v>255</v>
      </c>
      <c r="D123" s="118">
        <v>121</v>
      </c>
      <c r="E123" s="119">
        <v>38681636</v>
      </c>
      <c r="F123" s="118">
        <v>178</v>
      </c>
      <c r="G123" s="119">
        <v>2609002</v>
      </c>
      <c r="H123" s="118">
        <v>210</v>
      </c>
      <c r="I123" s="119">
        <v>2125353</v>
      </c>
      <c r="J123" s="118">
        <v>243</v>
      </c>
      <c r="K123" s="119">
        <v>3321719</v>
      </c>
      <c r="L123" s="116">
        <v>136</v>
      </c>
      <c r="M123" s="122">
        <v>912085</v>
      </c>
      <c r="N123" s="118">
        <v>200</v>
      </c>
      <c r="O123" s="119">
        <v>0</v>
      </c>
      <c r="P123" s="118">
        <v>220</v>
      </c>
      <c r="Q123" s="119">
        <v>32</v>
      </c>
      <c r="R123" s="118">
        <v>207</v>
      </c>
      <c r="S123" s="119">
        <v>0</v>
      </c>
    </row>
    <row r="124" spans="1:19" ht="39.75" customHeight="1">
      <c r="A124" s="116">
        <v>122</v>
      </c>
      <c r="B124" s="124" t="s">
        <v>140</v>
      </c>
      <c r="C124" s="117" t="s">
        <v>255</v>
      </c>
      <c r="D124" s="118">
        <v>122</v>
      </c>
      <c r="E124" s="119">
        <v>38566794</v>
      </c>
      <c r="F124" s="118">
        <v>198</v>
      </c>
      <c r="G124" s="119">
        <v>1726930</v>
      </c>
      <c r="H124" s="118">
        <v>192</v>
      </c>
      <c r="I124" s="119">
        <v>3353920</v>
      </c>
      <c r="J124" s="118">
        <v>166</v>
      </c>
      <c r="K124" s="119">
        <v>16552746</v>
      </c>
      <c r="L124" s="116">
        <v>164</v>
      </c>
      <c r="M124" s="122">
        <v>496907</v>
      </c>
      <c r="N124" s="118">
        <v>201</v>
      </c>
      <c r="O124" s="119">
        <v>0</v>
      </c>
      <c r="P124" s="118">
        <v>161</v>
      </c>
      <c r="Q124" s="119">
        <v>141</v>
      </c>
      <c r="R124" s="118">
        <v>93</v>
      </c>
      <c r="S124" s="119">
        <v>34396171</v>
      </c>
    </row>
    <row r="125" spans="1:19" ht="39.75" customHeight="1">
      <c r="A125" s="116">
        <v>123</v>
      </c>
      <c r="B125" s="124" t="s">
        <v>141</v>
      </c>
      <c r="C125" s="117" t="s">
        <v>255</v>
      </c>
      <c r="D125" s="118">
        <v>123</v>
      </c>
      <c r="E125" s="119">
        <v>37269086</v>
      </c>
      <c r="F125" s="118">
        <v>234</v>
      </c>
      <c r="G125" s="119">
        <v>296734</v>
      </c>
      <c r="H125" s="118">
        <v>233</v>
      </c>
      <c r="I125" s="119">
        <v>668975</v>
      </c>
      <c r="J125" s="118">
        <v>226</v>
      </c>
      <c r="K125" s="119">
        <v>7475593</v>
      </c>
      <c r="L125" s="116">
        <v>176</v>
      </c>
      <c r="M125" s="122">
        <v>296734</v>
      </c>
      <c r="N125" s="118">
        <v>36</v>
      </c>
      <c r="O125" s="119">
        <v>24906383</v>
      </c>
      <c r="P125" s="118">
        <v>250</v>
      </c>
      <c r="Q125" s="119">
        <v>0</v>
      </c>
      <c r="R125" s="118">
        <v>208</v>
      </c>
      <c r="S125" s="119">
        <v>0</v>
      </c>
    </row>
    <row r="126" spans="1:19" ht="39.75" customHeight="1">
      <c r="A126" s="116">
        <v>124</v>
      </c>
      <c r="B126" s="124" t="s">
        <v>142</v>
      </c>
      <c r="C126" s="117" t="s">
        <v>255</v>
      </c>
      <c r="D126" s="118">
        <v>124</v>
      </c>
      <c r="E126" s="119">
        <v>36950518</v>
      </c>
      <c r="F126" s="118">
        <v>58</v>
      </c>
      <c r="G126" s="119">
        <v>12024813</v>
      </c>
      <c r="H126" s="118">
        <v>127</v>
      </c>
      <c r="I126" s="119">
        <v>9211016</v>
      </c>
      <c r="J126" s="118">
        <v>191</v>
      </c>
      <c r="K126" s="119">
        <v>13589994</v>
      </c>
      <c r="L126" s="116">
        <v>51</v>
      </c>
      <c r="M126" s="122">
        <v>4479001</v>
      </c>
      <c r="N126" s="118">
        <v>202</v>
      </c>
      <c r="O126" s="119">
        <v>0</v>
      </c>
      <c r="P126" s="118">
        <v>56</v>
      </c>
      <c r="Q126" s="119">
        <v>495</v>
      </c>
      <c r="R126" s="118">
        <v>90</v>
      </c>
      <c r="S126" s="119">
        <v>36950518</v>
      </c>
    </row>
    <row r="127" spans="1:19" ht="39.75" customHeight="1">
      <c r="A127" s="116">
        <v>125</v>
      </c>
      <c r="B127" s="124" t="s">
        <v>143</v>
      </c>
      <c r="C127" s="117" t="s">
        <v>255</v>
      </c>
      <c r="D127" s="118">
        <v>125</v>
      </c>
      <c r="E127" s="119">
        <v>35816857</v>
      </c>
      <c r="F127" s="118">
        <v>62</v>
      </c>
      <c r="G127" s="119">
        <v>11877694</v>
      </c>
      <c r="H127" s="118">
        <v>55</v>
      </c>
      <c r="I127" s="119">
        <v>31069872</v>
      </c>
      <c r="J127" s="118">
        <v>73</v>
      </c>
      <c r="K127" s="119">
        <v>48999289</v>
      </c>
      <c r="L127" s="116">
        <v>92</v>
      </c>
      <c r="M127" s="122">
        <v>2142090</v>
      </c>
      <c r="N127" s="118">
        <v>93</v>
      </c>
      <c r="O127" s="119">
        <v>6481685</v>
      </c>
      <c r="P127" s="118">
        <v>48</v>
      </c>
      <c r="Q127" s="119">
        <v>559</v>
      </c>
      <c r="R127" s="118">
        <v>98</v>
      </c>
      <c r="S127" s="119">
        <v>32730647</v>
      </c>
    </row>
    <row r="128" spans="1:19" ht="39.75" customHeight="1">
      <c r="A128" s="116">
        <v>126</v>
      </c>
      <c r="B128" s="124" t="s">
        <v>144</v>
      </c>
      <c r="C128" s="117" t="s">
        <v>255</v>
      </c>
      <c r="D128" s="118">
        <v>126</v>
      </c>
      <c r="E128" s="119">
        <v>35560769</v>
      </c>
      <c r="F128" s="118">
        <v>207</v>
      </c>
      <c r="G128" s="119">
        <v>1296831</v>
      </c>
      <c r="H128" s="118">
        <v>225</v>
      </c>
      <c r="I128" s="119">
        <v>1243947</v>
      </c>
      <c r="J128" s="118">
        <v>239</v>
      </c>
      <c r="K128" s="119">
        <v>3952888</v>
      </c>
      <c r="L128" s="116">
        <v>124</v>
      </c>
      <c r="M128" s="122">
        <v>1127575</v>
      </c>
      <c r="N128" s="118">
        <v>38</v>
      </c>
      <c r="O128" s="119">
        <v>24081031</v>
      </c>
      <c r="P128" s="118">
        <v>238</v>
      </c>
      <c r="Q128" s="119">
        <v>8</v>
      </c>
      <c r="R128" s="118">
        <v>209</v>
      </c>
      <c r="S128" s="119">
        <v>0</v>
      </c>
    </row>
    <row r="129" spans="1:19" ht="39.75" customHeight="1">
      <c r="A129" s="116">
        <v>127</v>
      </c>
      <c r="B129" s="124" t="s">
        <v>145</v>
      </c>
      <c r="C129" s="117" t="s">
        <v>255</v>
      </c>
      <c r="D129" s="118">
        <v>127</v>
      </c>
      <c r="E129" s="119">
        <v>35303067</v>
      </c>
      <c r="F129" s="118">
        <v>13</v>
      </c>
      <c r="G129" s="119">
        <v>42057777</v>
      </c>
      <c r="H129" s="118">
        <v>10</v>
      </c>
      <c r="I129" s="119">
        <v>191315227</v>
      </c>
      <c r="J129" s="118">
        <v>23</v>
      </c>
      <c r="K129" s="119">
        <v>202854479</v>
      </c>
      <c r="L129" s="116">
        <v>8</v>
      </c>
      <c r="M129" s="122">
        <v>35088832</v>
      </c>
      <c r="N129" s="118">
        <v>140</v>
      </c>
      <c r="O129" s="119">
        <v>1049477</v>
      </c>
      <c r="P129" s="118">
        <v>166</v>
      </c>
      <c r="Q129" s="119">
        <v>136</v>
      </c>
      <c r="R129" s="118">
        <v>92</v>
      </c>
      <c r="S129" s="119">
        <v>35303067</v>
      </c>
    </row>
    <row r="130" spans="1:19" ht="39.75" customHeight="1">
      <c r="A130" s="116">
        <v>128</v>
      </c>
      <c r="B130" s="124" t="s">
        <v>146</v>
      </c>
      <c r="C130" s="117" t="s">
        <v>255</v>
      </c>
      <c r="D130" s="118">
        <v>128</v>
      </c>
      <c r="E130" s="119">
        <v>35255933</v>
      </c>
      <c r="F130" s="118">
        <v>182</v>
      </c>
      <c r="G130" s="119">
        <v>2344707</v>
      </c>
      <c r="H130" s="118">
        <v>130</v>
      </c>
      <c r="I130" s="119">
        <v>8784277</v>
      </c>
      <c r="J130" s="118">
        <v>188</v>
      </c>
      <c r="K130" s="119">
        <v>13711695</v>
      </c>
      <c r="L130" s="116">
        <v>127</v>
      </c>
      <c r="M130" s="122">
        <v>1083783</v>
      </c>
      <c r="N130" s="118">
        <v>203</v>
      </c>
      <c r="O130" s="119">
        <v>0</v>
      </c>
      <c r="P130" s="118">
        <v>190</v>
      </c>
      <c r="Q130" s="119">
        <v>68</v>
      </c>
      <c r="R130" s="118">
        <v>210</v>
      </c>
      <c r="S130" s="119">
        <v>0</v>
      </c>
    </row>
    <row r="131" spans="1:19" ht="39.75" customHeight="1">
      <c r="A131" s="116">
        <v>129</v>
      </c>
      <c r="B131" s="124" t="s">
        <v>147</v>
      </c>
      <c r="C131" s="117" t="s">
        <v>255</v>
      </c>
      <c r="D131" s="118">
        <v>129</v>
      </c>
      <c r="E131" s="119">
        <v>34961672</v>
      </c>
      <c r="F131" s="118">
        <v>85</v>
      </c>
      <c r="G131" s="119">
        <v>8924933</v>
      </c>
      <c r="H131" s="118">
        <v>105</v>
      </c>
      <c r="I131" s="119">
        <v>12501482</v>
      </c>
      <c r="J131" s="118">
        <v>158</v>
      </c>
      <c r="K131" s="119">
        <v>17369047</v>
      </c>
      <c r="L131" s="116">
        <v>46</v>
      </c>
      <c r="M131" s="122">
        <v>5675179</v>
      </c>
      <c r="N131" s="118">
        <v>204</v>
      </c>
      <c r="O131" s="119">
        <v>0</v>
      </c>
      <c r="P131" s="118">
        <v>131</v>
      </c>
      <c r="Q131" s="119">
        <v>195</v>
      </c>
      <c r="R131" s="118">
        <v>94</v>
      </c>
      <c r="S131" s="119">
        <v>34029380</v>
      </c>
    </row>
    <row r="132" spans="1:19" ht="39.75" customHeight="1">
      <c r="A132" s="116">
        <v>130</v>
      </c>
      <c r="B132" s="124" t="s">
        <v>148</v>
      </c>
      <c r="C132" s="117" t="s">
        <v>255</v>
      </c>
      <c r="D132" s="118">
        <v>130</v>
      </c>
      <c r="E132" s="119">
        <v>34705143</v>
      </c>
      <c r="F132" s="118">
        <v>164</v>
      </c>
      <c r="G132" s="119">
        <v>3294929</v>
      </c>
      <c r="H132" s="118">
        <v>200</v>
      </c>
      <c r="I132" s="119">
        <v>2666391</v>
      </c>
      <c r="J132" s="118">
        <v>200</v>
      </c>
      <c r="K132" s="119">
        <v>11888917</v>
      </c>
      <c r="L132" s="116">
        <v>177</v>
      </c>
      <c r="M132" s="122">
        <v>294586</v>
      </c>
      <c r="N132" s="118">
        <v>205</v>
      </c>
      <c r="O132" s="119">
        <v>0</v>
      </c>
      <c r="P132" s="118">
        <v>140</v>
      </c>
      <c r="Q132" s="119">
        <v>178</v>
      </c>
      <c r="R132" s="118">
        <v>211</v>
      </c>
      <c r="S132" s="119">
        <v>0</v>
      </c>
    </row>
    <row r="133" spans="1:19" ht="39.75" customHeight="1">
      <c r="A133" s="116">
        <v>131</v>
      </c>
      <c r="B133" s="124" t="s">
        <v>149</v>
      </c>
      <c r="C133" s="117" t="s">
        <v>255</v>
      </c>
      <c r="D133" s="118">
        <v>131</v>
      </c>
      <c r="E133" s="119">
        <v>34426150</v>
      </c>
      <c r="F133" s="118">
        <v>235</v>
      </c>
      <c r="G133" s="119">
        <v>260715</v>
      </c>
      <c r="H133" s="118">
        <v>58</v>
      </c>
      <c r="I133" s="119">
        <v>29228435</v>
      </c>
      <c r="J133" s="118">
        <v>68</v>
      </c>
      <c r="K133" s="119">
        <v>55284497</v>
      </c>
      <c r="L133" s="116">
        <v>238</v>
      </c>
      <c r="M133" s="121">
        <v>-8297656</v>
      </c>
      <c r="N133" s="118">
        <v>52</v>
      </c>
      <c r="O133" s="119">
        <v>16155071</v>
      </c>
      <c r="P133" s="118">
        <v>23</v>
      </c>
      <c r="Q133" s="119">
        <v>856</v>
      </c>
      <c r="R133" s="118">
        <v>99</v>
      </c>
      <c r="S133" s="119">
        <v>32369773</v>
      </c>
    </row>
    <row r="134" spans="1:19" ht="39.75" customHeight="1">
      <c r="A134" s="116">
        <v>132</v>
      </c>
      <c r="B134" s="124" t="s">
        <v>315</v>
      </c>
      <c r="C134" s="117" t="s">
        <v>255</v>
      </c>
      <c r="D134" s="118">
        <v>132</v>
      </c>
      <c r="E134" s="119">
        <v>34284814</v>
      </c>
      <c r="F134" s="118">
        <v>211</v>
      </c>
      <c r="G134" s="119">
        <v>1178761</v>
      </c>
      <c r="H134" s="118">
        <v>190</v>
      </c>
      <c r="I134" s="119">
        <v>3431981</v>
      </c>
      <c r="J134" s="118">
        <v>211</v>
      </c>
      <c r="K134" s="119">
        <v>9464854</v>
      </c>
      <c r="L134" s="116">
        <v>157</v>
      </c>
      <c r="M134" s="122">
        <v>663417</v>
      </c>
      <c r="N134" s="118">
        <v>206</v>
      </c>
      <c r="O134" s="119">
        <v>0</v>
      </c>
      <c r="P134" s="118">
        <v>233</v>
      </c>
      <c r="Q134" s="119">
        <v>21</v>
      </c>
      <c r="R134" s="118">
        <v>212</v>
      </c>
      <c r="S134" s="119">
        <v>0</v>
      </c>
    </row>
    <row r="135" spans="1:19" ht="39.75" customHeight="1">
      <c r="A135" s="116">
        <v>133</v>
      </c>
      <c r="B135" s="124" t="s">
        <v>315</v>
      </c>
      <c r="C135" s="117" t="s">
        <v>255</v>
      </c>
      <c r="D135" s="118">
        <v>133</v>
      </c>
      <c r="E135" s="119">
        <v>33918583</v>
      </c>
      <c r="F135" s="118">
        <v>113</v>
      </c>
      <c r="G135" s="119">
        <v>6130844</v>
      </c>
      <c r="H135" s="118">
        <v>176</v>
      </c>
      <c r="I135" s="119">
        <v>4480445</v>
      </c>
      <c r="J135" s="118">
        <v>222</v>
      </c>
      <c r="K135" s="119">
        <v>8423813</v>
      </c>
      <c r="L135" s="116">
        <v>91</v>
      </c>
      <c r="M135" s="122">
        <v>2200588</v>
      </c>
      <c r="N135" s="118">
        <v>207</v>
      </c>
      <c r="O135" s="119">
        <v>0</v>
      </c>
      <c r="P135" s="118">
        <v>146</v>
      </c>
      <c r="Q135" s="119">
        <v>167</v>
      </c>
      <c r="R135" s="118">
        <v>106</v>
      </c>
      <c r="S135" s="119">
        <v>29516115</v>
      </c>
    </row>
    <row r="136" spans="1:19" ht="39.75" customHeight="1">
      <c r="A136" s="116">
        <v>134</v>
      </c>
      <c r="B136" s="124" t="s">
        <v>150</v>
      </c>
      <c r="C136" s="117" t="s">
        <v>260</v>
      </c>
      <c r="D136" s="118">
        <v>134</v>
      </c>
      <c r="E136" s="119">
        <v>33450389</v>
      </c>
      <c r="F136" s="118">
        <v>165</v>
      </c>
      <c r="G136" s="119">
        <v>3177995</v>
      </c>
      <c r="H136" s="118">
        <v>104</v>
      </c>
      <c r="I136" s="119">
        <v>12520048</v>
      </c>
      <c r="J136" s="118">
        <v>151</v>
      </c>
      <c r="K136" s="119">
        <v>19461344</v>
      </c>
      <c r="L136" s="116">
        <v>100</v>
      </c>
      <c r="M136" s="122">
        <v>1859233</v>
      </c>
      <c r="N136" s="118">
        <v>119</v>
      </c>
      <c r="O136" s="119">
        <v>2728395</v>
      </c>
      <c r="P136" s="118">
        <v>144</v>
      </c>
      <c r="Q136" s="119">
        <v>170</v>
      </c>
      <c r="R136" s="118">
        <v>173</v>
      </c>
      <c r="S136" s="119">
        <v>14196237</v>
      </c>
    </row>
    <row r="137" spans="1:19" ht="39.75" customHeight="1">
      <c r="A137" s="116">
        <v>135</v>
      </c>
      <c r="B137" s="124" t="s">
        <v>151</v>
      </c>
      <c r="C137" s="117" t="s">
        <v>255</v>
      </c>
      <c r="D137" s="118">
        <v>135</v>
      </c>
      <c r="E137" s="119">
        <v>33110582</v>
      </c>
      <c r="F137" s="118">
        <v>66</v>
      </c>
      <c r="G137" s="119">
        <v>11286094</v>
      </c>
      <c r="H137" s="118">
        <v>73</v>
      </c>
      <c r="I137" s="119">
        <v>23575198</v>
      </c>
      <c r="J137" s="118">
        <v>87</v>
      </c>
      <c r="K137" s="119">
        <v>42134156</v>
      </c>
      <c r="L137" s="116">
        <v>68</v>
      </c>
      <c r="M137" s="122">
        <v>3347400</v>
      </c>
      <c r="N137" s="118">
        <v>70</v>
      </c>
      <c r="O137" s="119">
        <v>11280000</v>
      </c>
      <c r="P137" s="118">
        <v>42</v>
      </c>
      <c r="Q137" s="119">
        <v>641</v>
      </c>
      <c r="R137" s="118">
        <v>96</v>
      </c>
      <c r="S137" s="119">
        <v>33042936</v>
      </c>
    </row>
    <row r="138" spans="1:19" ht="39.75" customHeight="1">
      <c r="A138" s="116">
        <v>136</v>
      </c>
      <c r="B138" s="124" t="s">
        <v>152</v>
      </c>
      <c r="C138" s="117" t="s">
        <v>255</v>
      </c>
      <c r="D138" s="118">
        <v>136</v>
      </c>
      <c r="E138" s="119">
        <v>33078173</v>
      </c>
      <c r="F138" s="118">
        <v>206</v>
      </c>
      <c r="G138" s="119">
        <v>1422758</v>
      </c>
      <c r="H138" s="118">
        <v>183</v>
      </c>
      <c r="I138" s="119">
        <v>4139708</v>
      </c>
      <c r="J138" s="118">
        <v>205</v>
      </c>
      <c r="K138" s="119">
        <v>10087740</v>
      </c>
      <c r="L138" s="116">
        <v>158</v>
      </c>
      <c r="M138" s="122">
        <v>646247</v>
      </c>
      <c r="N138" s="118">
        <v>208</v>
      </c>
      <c r="O138" s="119">
        <v>0</v>
      </c>
      <c r="P138" s="118">
        <v>199</v>
      </c>
      <c r="Q138" s="119">
        <v>49</v>
      </c>
      <c r="R138" s="118">
        <v>213</v>
      </c>
      <c r="S138" s="119">
        <v>0</v>
      </c>
    </row>
    <row r="139" spans="1:19" ht="39.75" customHeight="1">
      <c r="A139" s="116">
        <v>137</v>
      </c>
      <c r="B139" s="124" t="s">
        <v>153</v>
      </c>
      <c r="C139" s="117" t="s">
        <v>255</v>
      </c>
      <c r="D139" s="118">
        <v>137</v>
      </c>
      <c r="E139" s="119">
        <v>33027723</v>
      </c>
      <c r="F139" s="118">
        <v>102</v>
      </c>
      <c r="G139" s="119">
        <v>7357523</v>
      </c>
      <c r="H139" s="118">
        <v>158</v>
      </c>
      <c r="I139" s="156" t="s">
        <v>382</v>
      </c>
      <c r="J139" s="118">
        <v>144</v>
      </c>
      <c r="K139" s="119">
        <v>20450375</v>
      </c>
      <c r="L139" s="116">
        <v>125</v>
      </c>
      <c r="M139" s="156" t="s">
        <v>382</v>
      </c>
      <c r="N139" s="118">
        <v>103</v>
      </c>
      <c r="O139" s="156" t="s">
        <v>382</v>
      </c>
      <c r="P139" s="118">
        <v>92</v>
      </c>
      <c r="Q139" s="119">
        <v>302</v>
      </c>
      <c r="R139" s="118">
        <v>97</v>
      </c>
      <c r="S139" s="156" t="s">
        <v>382</v>
      </c>
    </row>
    <row r="140" spans="1:19" ht="39.75" customHeight="1">
      <c r="A140" s="116">
        <v>138</v>
      </c>
      <c r="B140" s="124" t="s">
        <v>154</v>
      </c>
      <c r="C140" s="117" t="s">
        <v>269</v>
      </c>
      <c r="D140" s="118">
        <v>138</v>
      </c>
      <c r="E140" s="119">
        <v>32655400</v>
      </c>
      <c r="F140" s="118">
        <v>122</v>
      </c>
      <c r="G140" s="119">
        <v>5573341</v>
      </c>
      <c r="H140" s="118">
        <v>68</v>
      </c>
      <c r="I140" s="119">
        <v>24718944</v>
      </c>
      <c r="J140" s="118">
        <v>91</v>
      </c>
      <c r="K140" s="119">
        <v>39876863</v>
      </c>
      <c r="L140" s="116">
        <v>78</v>
      </c>
      <c r="M140" s="122">
        <v>2617757</v>
      </c>
      <c r="N140" s="118">
        <v>142</v>
      </c>
      <c r="O140" s="119">
        <v>1040918</v>
      </c>
      <c r="P140" s="118">
        <v>90</v>
      </c>
      <c r="Q140" s="119">
        <v>312</v>
      </c>
      <c r="R140" s="118">
        <v>108</v>
      </c>
      <c r="S140" s="119">
        <v>28343332</v>
      </c>
    </row>
    <row r="141" spans="1:19" ht="39.75" customHeight="1">
      <c r="A141" s="116">
        <v>139</v>
      </c>
      <c r="B141" s="124" t="s">
        <v>155</v>
      </c>
      <c r="C141" s="117" t="s">
        <v>255</v>
      </c>
      <c r="D141" s="118">
        <v>139</v>
      </c>
      <c r="E141" s="119">
        <v>32158079</v>
      </c>
      <c r="F141" s="118">
        <v>117</v>
      </c>
      <c r="G141" s="119">
        <v>5904260</v>
      </c>
      <c r="H141" s="118">
        <v>75</v>
      </c>
      <c r="I141" s="119">
        <v>22609144</v>
      </c>
      <c r="J141" s="118">
        <v>106</v>
      </c>
      <c r="K141" s="119">
        <v>32361017</v>
      </c>
      <c r="L141" s="116">
        <v>221</v>
      </c>
      <c r="M141" s="121">
        <v>-589047</v>
      </c>
      <c r="N141" s="118">
        <v>125</v>
      </c>
      <c r="O141" s="119">
        <v>2045000</v>
      </c>
      <c r="P141" s="118">
        <v>87</v>
      </c>
      <c r="Q141" s="119">
        <v>338</v>
      </c>
      <c r="R141" s="118">
        <v>102</v>
      </c>
      <c r="S141" s="119">
        <v>31566843</v>
      </c>
    </row>
    <row r="142" spans="1:19" ht="39.75" customHeight="1">
      <c r="A142" s="116">
        <v>140</v>
      </c>
      <c r="B142" s="124" t="s">
        <v>156</v>
      </c>
      <c r="C142" s="117" t="s">
        <v>255</v>
      </c>
      <c r="D142" s="118">
        <v>140</v>
      </c>
      <c r="E142" s="119">
        <v>31781915</v>
      </c>
      <c r="F142" s="118">
        <v>82</v>
      </c>
      <c r="G142" s="119">
        <v>9358208</v>
      </c>
      <c r="H142" s="118">
        <v>174</v>
      </c>
      <c r="I142" s="119">
        <v>4656591</v>
      </c>
      <c r="J142" s="118">
        <v>122</v>
      </c>
      <c r="K142" s="119">
        <v>27256335</v>
      </c>
      <c r="L142" s="116">
        <v>206</v>
      </c>
      <c r="M142" s="121">
        <v>-9693</v>
      </c>
      <c r="N142" s="118">
        <v>127</v>
      </c>
      <c r="O142" s="119">
        <v>1997665</v>
      </c>
      <c r="P142" s="118">
        <v>74</v>
      </c>
      <c r="Q142" s="119">
        <v>388</v>
      </c>
      <c r="R142" s="118">
        <v>100</v>
      </c>
      <c r="S142" s="119">
        <v>31781915</v>
      </c>
    </row>
    <row r="143" spans="1:19" ht="39.75" customHeight="1">
      <c r="A143" s="116">
        <v>141</v>
      </c>
      <c r="B143" s="124" t="s">
        <v>157</v>
      </c>
      <c r="C143" s="117" t="s">
        <v>255</v>
      </c>
      <c r="D143" s="118">
        <v>141</v>
      </c>
      <c r="E143" s="119">
        <v>31706422</v>
      </c>
      <c r="F143" s="118">
        <v>92</v>
      </c>
      <c r="G143" s="119">
        <v>8075149</v>
      </c>
      <c r="H143" s="118">
        <v>133</v>
      </c>
      <c r="I143" s="119">
        <v>8660471</v>
      </c>
      <c r="J143" s="118">
        <v>190</v>
      </c>
      <c r="K143" s="119">
        <v>13612346</v>
      </c>
      <c r="L143" s="116">
        <v>113</v>
      </c>
      <c r="M143" s="122">
        <v>1525260</v>
      </c>
      <c r="N143" s="118">
        <v>146</v>
      </c>
      <c r="O143" s="119">
        <v>624375</v>
      </c>
      <c r="P143" s="118">
        <v>77</v>
      </c>
      <c r="Q143" s="119">
        <v>382</v>
      </c>
      <c r="R143" s="118">
        <v>101</v>
      </c>
      <c r="S143" s="119">
        <v>31706422</v>
      </c>
    </row>
    <row r="144" spans="1:19" ht="39.75" customHeight="1">
      <c r="A144" s="116">
        <v>142</v>
      </c>
      <c r="B144" s="124" t="s">
        <v>158</v>
      </c>
      <c r="C144" s="117" t="s">
        <v>255</v>
      </c>
      <c r="D144" s="118">
        <v>142</v>
      </c>
      <c r="E144" s="119">
        <v>30860370</v>
      </c>
      <c r="F144" s="118">
        <v>194</v>
      </c>
      <c r="G144" s="119">
        <v>1891000</v>
      </c>
      <c r="H144" s="118">
        <v>212</v>
      </c>
      <c r="I144" s="119">
        <v>1978001</v>
      </c>
      <c r="J144" s="118">
        <v>224</v>
      </c>
      <c r="K144" s="119">
        <v>7654064</v>
      </c>
      <c r="L144" s="116">
        <v>123</v>
      </c>
      <c r="M144" s="156" t="s">
        <v>382</v>
      </c>
      <c r="N144" s="118">
        <v>172</v>
      </c>
      <c r="O144" s="119">
        <v>3455</v>
      </c>
      <c r="P144" s="118">
        <v>229</v>
      </c>
      <c r="Q144" s="119">
        <v>24</v>
      </c>
      <c r="R144" s="118">
        <v>214</v>
      </c>
      <c r="S144" s="156" t="s">
        <v>382</v>
      </c>
    </row>
    <row r="145" spans="1:19" ht="39.75" customHeight="1">
      <c r="A145" s="116">
        <v>143</v>
      </c>
      <c r="B145" s="124" t="s">
        <v>389</v>
      </c>
      <c r="C145" s="117" t="s">
        <v>255</v>
      </c>
      <c r="D145" s="118">
        <v>143</v>
      </c>
      <c r="E145" s="119">
        <v>30503799</v>
      </c>
      <c r="F145" s="118">
        <v>175</v>
      </c>
      <c r="G145" s="119">
        <v>2800799</v>
      </c>
      <c r="H145" s="118">
        <v>187</v>
      </c>
      <c r="I145" s="119">
        <v>3631440</v>
      </c>
      <c r="J145" s="118">
        <v>204</v>
      </c>
      <c r="K145" s="119">
        <v>10188722</v>
      </c>
      <c r="L145" s="116">
        <v>139</v>
      </c>
      <c r="M145" s="122">
        <v>883259</v>
      </c>
      <c r="N145" s="118">
        <v>209</v>
      </c>
      <c r="O145" s="119">
        <v>0</v>
      </c>
      <c r="P145" s="118">
        <v>200</v>
      </c>
      <c r="Q145" s="119">
        <v>49</v>
      </c>
      <c r="R145" s="118">
        <v>215</v>
      </c>
      <c r="S145" s="119">
        <v>0</v>
      </c>
    </row>
    <row r="146" spans="1:19" ht="39.75" customHeight="1">
      <c r="A146" s="116">
        <v>144</v>
      </c>
      <c r="B146" s="124" t="s">
        <v>159</v>
      </c>
      <c r="C146" s="117" t="s">
        <v>255</v>
      </c>
      <c r="D146" s="118">
        <v>144</v>
      </c>
      <c r="E146" s="119">
        <v>30310309</v>
      </c>
      <c r="F146" s="118">
        <v>240</v>
      </c>
      <c r="G146" s="119">
        <v>98122</v>
      </c>
      <c r="H146" s="118">
        <v>237</v>
      </c>
      <c r="I146" s="119">
        <v>469942</v>
      </c>
      <c r="J146" s="118">
        <v>249</v>
      </c>
      <c r="K146" s="119">
        <v>510674</v>
      </c>
      <c r="L146" s="116">
        <v>201</v>
      </c>
      <c r="M146" s="122">
        <v>45353</v>
      </c>
      <c r="N146" s="118">
        <v>210</v>
      </c>
      <c r="O146" s="119">
        <v>0</v>
      </c>
      <c r="P146" s="118">
        <v>243</v>
      </c>
      <c r="Q146" s="119">
        <v>4</v>
      </c>
      <c r="R146" s="118">
        <v>216</v>
      </c>
      <c r="S146" s="119">
        <v>0</v>
      </c>
    </row>
    <row r="147" spans="1:19" ht="39.75" customHeight="1">
      <c r="A147" s="116">
        <v>145</v>
      </c>
      <c r="B147" s="124" t="s">
        <v>160</v>
      </c>
      <c r="C147" s="117" t="s">
        <v>255</v>
      </c>
      <c r="D147" s="118">
        <v>145</v>
      </c>
      <c r="E147" s="119">
        <v>30183551</v>
      </c>
      <c r="F147" s="118">
        <v>217</v>
      </c>
      <c r="G147" s="119">
        <v>1024996</v>
      </c>
      <c r="H147" s="118">
        <v>221</v>
      </c>
      <c r="I147" s="119">
        <v>1467119</v>
      </c>
      <c r="J147" s="118">
        <v>221</v>
      </c>
      <c r="K147" s="119">
        <v>8445871</v>
      </c>
      <c r="L147" s="116">
        <v>148</v>
      </c>
      <c r="M147" s="122">
        <v>760117</v>
      </c>
      <c r="N147" s="118">
        <v>42</v>
      </c>
      <c r="O147" s="119">
        <v>20793559</v>
      </c>
      <c r="P147" s="118">
        <v>237</v>
      </c>
      <c r="Q147" s="119">
        <v>11</v>
      </c>
      <c r="R147" s="118">
        <v>217</v>
      </c>
      <c r="S147" s="119">
        <v>0</v>
      </c>
    </row>
    <row r="148" spans="1:19" ht="39.75" customHeight="1">
      <c r="A148" s="116">
        <v>146</v>
      </c>
      <c r="B148" s="124" t="s">
        <v>161</v>
      </c>
      <c r="C148" s="117" t="s">
        <v>255</v>
      </c>
      <c r="D148" s="118">
        <v>146</v>
      </c>
      <c r="E148" s="119">
        <v>30048506</v>
      </c>
      <c r="F148" s="118">
        <v>179</v>
      </c>
      <c r="G148" s="119">
        <v>2594275</v>
      </c>
      <c r="H148" s="118">
        <v>143</v>
      </c>
      <c r="I148" s="119">
        <v>7618129</v>
      </c>
      <c r="J148" s="118">
        <v>130</v>
      </c>
      <c r="K148" s="119">
        <v>23572211</v>
      </c>
      <c r="L148" s="116">
        <v>211</v>
      </c>
      <c r="M148" s="121">
        <v>-280331</v>
      </c>
      <c r="N148" s="118">
        <v>110</v>
      </c>
      <c r="O148" s="119">
        <v>3785032</v>
      </c>
      <c r="P148" s="118">
        <v>194</v>
      </c>
      <c r="Q148" s="119">
        <v>56</v>
      </c>
      <c r="R148" s="118">
        <v>112</v>
      </c>
      <c r="S148" s="119">
        <v>27301898</v>
      </c>
    </row>
    <row r="149" spans="1:19" ht="39.75" customHeight="1">
      <c r="A149" s="116">
        <v>147</v>
      </c>
      <c r="B149" s="124" t="s">
        <v>162</v>
      </c>
      <c r="C149" s="117" t="s">
        <v>255</v>
      </c>
      <c r="D149" s="118">
        <v>147</v>
      </c>
      <c r="E149" s="119">
        <v>29919200</v>
      </c>
      <c r="F149" s="118">
        <v>123</v>
      </c>
      <c r="G149" s="119">
        <v>5511891</v>
      </c>
      <c r="H149" s="118">
        <v>78</v>
      </c>
      <c r="I149" s="119">
        <v>20753559</v>
      </c>
      <c r="J149" s="118">
        <v>76</v>
      </c>
      <c r="K149" s="119">
        <v>47671915</v>
      </c>
      <c r="L149" s="116">
        <v>133</v>
      </c>
      <c r="M149" s="122">
        <v>991848</v>
      </c>
      <c r="N149" s="118">
        <v>58</v>
      </c>
      <c r="O149" s="119">
        <v>14029853</v>
      </c>
      <c r="P149" s="118">
        <v>164</v>
      </c>
      <c r="Q149" s="119">
        <v>138</v>
      </c>
      <c r="R149" s="118">
        <v>107</v>
      </c>
      <c r="S149" s="119">
        <v>29127321</v>
      </c>
    </row>
    <row r="150" spans="1:19" ht="39.75" customHeight="1">
      <c r="A150" s="116">
        <v>148</v>
      </c>
      <c r="B150" s="124" t="s">
        <v>315</v>
      </c>
      <c r="C150" s="117" t="s">
        <v>255</v>
      </c>
      <c r="D150" s="118">
        <v>148</v>
      </c>
      <c r="E150" s="119">
        <v>29919167</v>
      </c>
      <c r="F150" s="118">
        <v>120</v>
      </c>
      <c r="G150" s="156" t="s">
        <v>382</v>
      </c>
      <c r="H150" s="118">
        <v>149</v>
      </c>
      <c r="I150" s="156" t="s">
        <v>382</v>
      </c>
      <c r="J150" s="118">
        <v>215</v>
      </c>
      <c r="K150" s="156" t="s">
        <v>382</v>
      </c>
      <c r="L150" s="116">
        <v>70</v>
      </c>
      <c r="M150" s="156" t="s">
        <v>382</v>
      </c>
      <c r="N150" s="118">
        <v>39</v>
      </c>
      <c r="O150" s="156" t="s">
        <v>382</v>
      </c>
      <c r="P150" s="118">
        <v>97</v>
      </c>
      <c r="Q150" s="156" t="s">
        <v>382</v>
      </c>
      <c r="R150" s="118">
        <v>104</v>
      </c>
      <c r="S150" s="156" t="s">
        <v>382</v>
      </c>
    </row>
    <row r="151" spans="1:19" ht="39.75" customHeight="1">
      <c r="A151" s="116">
        <v>149</v>
      </c>
      <c r="B151" s="124" t="s">
        <v>163</v>
      </c>
      <c r="C151" s="117" t="s">
        <v>255</v>
      </c>
      <c r="D151" s="118">
        <v>149</v>
      </c>
      <c r="E151" s="119">
        <v>29783111</v>
      </c>
      <c r="F151" s="118">
        <v>144</v>
      </c>
      <c r="G151" s="119">
        <v>4427989</v>
      </c>
      <c r="H151" s="118">
        <v>97</v>
      </c>
      <c r="I151" s="119">
        <v>13630126</v>
      </c>
      <c r="J151" s="118">
        <v>117</v>
      </c>
      <c r="K151" s="119">
        <v>28896863</v>
      </c>
      <c r="L151" s="116">
        <v>132</v>
      </c>
      <c r="M151" s="122">
        <v>1002011</v>
      </c>
      <c r="N151" s="118">
        <v>47</v>
      </c>
      <c r="O151" s="119">
        <v>17094419</v>
      </c>
      <c r="P151" s="118">
        <v>83</v>
      </c>
      <c r="Q151" s="119">
        <v>345</v>
      </c>
      <c r="R151" s="118">
        <v>126</v>
      </c>
      <c r="S151" s="119">
        <v>24998940</v>
      </c>
    </row>
    <row r="152" spans="1:19" ht="39.75" customHeight="1">
      <c r="A152" s="116">
        <v>150</v>
      </c>
      <c r="B152" s="124" t="s">
        <v>164</v>
      </c>
      <c r="C152" s="117" t="s">
        <v>255</v>
      </c>
      <c r="D152" s="118">
        <v>150</v>
      </c>
      <c r="E152" s="119">
        <v>29681751</v>
      </c>
      <c r="F152" s="118">
        <v>104</v>
      </c>
      <c r="G152" s="119">
        <v>7030684</v>
      </c>
      <c r="H152" s="118">
        <v>45</v>
      </c>
      <c r="I152" s="119">
        <v>42948545</v>
      </c>
      <c r="J152" s="118">
        <v>61</v>
      </c>
      <c r="K152" s="119">
        <v>59491729</v>
      </c>
      <c r="L152" s="116">
        <v>81</v>
      </c>
      <c r="M152" s="122">
        <v>2564985</v>
      </c>
      <c r="N152" s="118">
        <v>54</v>
      </c>
      <c r="O152" s="119">
        <v>15878559</v>
      </c>
      <c r="P152" s="118">
        <v>113</v>
      </c>
      <c r="Q152" s="119">
        <v>245</v>
      </c>
      <c r="R152" s="118">
        <v>105</v>
      </c>
      <c r="S152" s="119">
        <v>29681751</v>
      </c>
    </row>
    <row r="153" spans="1:19" ht="39.75" customHeight="1">
      <c r="A153" s="116">
        <v>151</v>
      </c>
      <c r="B153" s="124" t="s">
        <v>165</v>
      </c>
      <c r="C153" s="117" t="s">
        <v>255</v>
      </c>
      <c r="D153" s="118">
        <v>151</v>
      </c>
      <c r="E153" s="119">
        <v>29477697</v>
      </c>
      <c r="F153" s="118">
        <v>241</v>
      </c>
      <c r="G153" s="119">
        <v>-104227</v>
      </c>
      <c r="H153" s="118">
        <v>229</v>
      </c>
      <c r="I153" s="119">
        <v>944099</v>
      </c>
      <c r="J153" s="118">
        <v>244</v>
      </c>
      <c r="K153" s="119">
        <v>3034500</v>
      </c>
      <c r="L153" s="116">
        <v>214</v>
      </c>
      <c r="M153" s="121">
        <v>-350208</v>
      </c>
      <c r="N153" s="118">
        <v>211</v>
      </c>
      <c r="O153" s="119">
        <v>0</v>
      </c>
      <c r="P153" s="118">
        <v>242</v>
      </c>
      <c r="Q153" s="119">
        <v>5</v>
      </c>
      <c r="R153" s="118">
        <v>218</v>
      </c>
      <c r="S153" s="119">
        <v>0</v>
      </c>
    </row>
    <row r="154" spans="1:19" ht="39.75" customHeight="1">
      <c r="A154" s="116">
        <v>152</v>
      </c>
      <c r="B154" s="124" t="s">
        <v>166</v>
      </c>
      <c r="C154" s="117" t="s">
        <v>255</v>
      </c>
      <c r="D154" s="118">
        <v>152</v>
      </c>
      <c r="E154" s="119">
        <v>29416848</v>
      </c>
      <c r="F154" s="118">
        <v>219</v>
      </c>
      <c r="G154" s="119">
        <v>905020</v>
      </c>
      <c r="H154" s="118">
        <v>191</v>
      </c>
      <c r="I154" s="119">
        <v>3412902</v>
      </c>
      <c r="J154" s="118">
        <v>208</v>
      </c>
      <c r="K154" s="119">
        <v>9852058</v>
      </c>
      <c r="L154" s="116">
        <v>171</v>
      </c>
      <c r="M154" s="122">
        <v>430507</v>
      </c>
      <c r="N154" s="118">
        <v>44</v>
      </c>
      <c r="O154" s="119">
        <v>19638861</v>
      </c>
      <c r="P154" s="118">
        <v>221</v>
      </c>
      <c r="Q154" s="119">
        <v>30</v>
      </c>
      <c r="R154" s="118">
        <v>219</v>
      </c>
      <c r="S154" s="119">
        <v>0</v>
      </c>
    </row>
    <row r="155" spans="1:19" ht="39.75" customHeight="1">
      <c r="A155" s="116">
        <v>153</v>
      </c>
      <c r="B155" s="124" t="s">
        <v>315</v>
      </c>
      <c r="C155" s="117" t="s">
        <v>255</v>
      </c>
      <c r="D155" s="118">
        <v>153</v>
      </c>
      <c r="E155" s="119">
        <v>28580160</v>
      </c>
      <c r="F155" s="118">
        <v>121</v>
      </c>
      <c r="G155" s="156" t="s">
        <v>382</v>
      </c>
      <c r="H155" s="118">
        <v>150</v>
      </c>
      <c r="I155" s="156" t="s">
        <v>382</v>
      </c>
      <c r="J155" s="118">
        <v>184</v>
      </c>
      <c r="K155" s="156" t="s">
        <v>382</v>
      </c>
      <c r="L155" s="116">
        <v>72</v>
      </c>
      <c r="M155" s="156" t="s">
        <v>382</v>
      </c>
      <c r="N155" s="118">
        <v>92</v>
      </c>
      <c r="O155" s="156" t="s">
        <v>382</v>
      </c>
      <c r="P155" s="118">
        <v>171</v>
      </c>
      <c r="Q155" s="156" t="s">
        <v>382</v>
      </c>
      <c r="R155" s="118">
        <v>144</v>
      </c>
      <c r="S155" s="156" t="s">
        <v>382</v>
      </c>
    </row>
    <row r="156" spans="1:19" ht="39.75" customHeight="1">
      <c r="A156" s="116">
        <v>154</v>
      </c>
      <c r="B156" s="124" t="s">
        <v>167</v>
      </c>
      <c r="C156" s="117" t="s">
        <v>255</v>
      </c>
      <c r="D156" s="118">
        <v>154</v>
      </c>
      <c r="E156" s="119">
        <v>28534030</v>
      </c>
      <c r="F156" s="118">
        <v>190</v>
      </c>
      <c r="G156" s="119">
        <v>1972216</v>
      </c>
      <c r="H156" s="118">
        <v>226</v>
      </c>
      <c r="I156" s="119">
        <v>1225476</v>
      </c>
      <c r="J156" s="118">
        <v>168</v>
      </c>
      <c r="K156" s="119">
        <v>16219512</v>
      </c>
      <c r="L156" s="116">
        <v>223</v>
      </c>
      <c r="M156" s="121">
        <v>-761872</v>
      </c>
      <c r="N156" s="118">
        <v>212</v>
      </c>
      <c r="O156" s="119">
        <v>0</v>
      </c>
      <c r="P156" s="118">
        <v>217</v>
      </c>
      <c r="Q156" s="119">
        <v>39</v>
      </c>
      <c r="R156" s="118">
        <v>220</v>
      </c>
      <c r="S156" s="119">
        <v>0</v>
      </c>
    </row>
    <row r="157" spans="1:19" ht="39.75" customHeight="1">
      <c r="A157" s="116">
        <v>155</v>
      </c>
      <c r="B157" s="124" t="s">
        <v>168</v>
      </c>
      <c r="C157" s="117" t="s">
        <v>270</v>
      </c>
      <c r="D157" s="118">
        <v>155</v>
      </c>
      <c r="E157" s="119">
        <v>28506056</v>
      </c>
      <c r="F157" s="118">
        <v>204</v>
      </c>
      <c r="G157" s="119">
        <v>1450177</v>
      </c>
      <c r="H157" s="118">
        <v>198</v>
      </c>
      <c r="I157" s="119">
        <v>2691322</v>
      </c>
      <c r="J157" s="118">
        <v>216</v>
      </c>
      <c r="K157" s="119">
        <v>8950524</v>
      </c>
      <c r="L157" s="116">
        <v>138</v>
      </c>
      <c r="M157" s="122">
        <v>890029</v>
      </c>
      <c r="N157" s="118">
        <v>213</v>
      </c>
      <c r="O157" s="119">
        <v>0</v>
      </c>
      <c r="P157" s="118">
        <v>209</v>
      </c>
      <c r="Q157" s="119">
        <v>45</v>
      </c>
      <c r="R157" s="118">
        <v>111</v>
      </c>
      <c r="S157" s="119">
        <v>27352640</v>
      </c>
    </row>
    <row r="158" spans="1:19" ht="39.75" customHeight="1">
      <c r="A158" s="116">
        <v>156</v>
      </c>
      <c r="B158" s="124" t="s">
        <v>169</v>
      </c>
      <c r="C158" s="117" t="s">
        <v>255</v>
      </c>
      <c r="D158" s="118">
        <v>156</v>
      </c>
      <c r="E158" s="119">
        <v>28403783</v>
      </c>
      <c r="F158" s="118">
        <v>141</v>
      </c>
      <c r="G158" s="119">
        <v>4635259</v>
      </c>
      <c r="H158" s="118">
        <v>140</v>
      </c>
      <c r="I158" s="119">
        <v>8007567</v>
      </c>
      <c r="J158" s="118">
        <v>142</v>
      </c>
      <c r="K158" s="119">
        <v>21257383</v>
      </c>
      <c r="L158" s="116">
        <v>147</v>
      </c>
      <c r="M158" s="122">
        <v>764538</v>
      </c>
      <c r="N158" s="118">
        <v>156</v>
      </c>
      <c r="O158" s="119">
        <v>302577</v>
      </c>
      <c r="P158" s="118">
        <v>115</v>
      </c>
      <c r="Q158" s="119">
        <v>226</v>
      </c>
      <c r="R158" s="118">
        <v>136</v>
      </c>
      <c r="S158" s="119">
        <v>22955427</v>
      </c>
    </row>
    <row r="159" spans="1:19" ht="39.75" customHeight="1">
      <c r="A159" s="116">
        <v>157</v>
      </c>
      <c r="B159" s="124" t="s">
        <v>28</v>
      </c>
      <c r="C159" s="117" t="s">
        <v>255</v>
      </c>
      <c r="D159" s="118">
        <v>157</v>
      </c>
      <c r="E159" s="119">
        <v>28346505</v>
      </c>
      <c r="F159" s="118">
        <v>139</v>
      </c>
      <c r="G159" s="119">
        <v>4775133</v>
      </c>
      <c r="H159" s="118">
        <v>116</v>
      </c>
      <c r="I159" s="119">
        <v>10795511</v>
      </c>
      <c r="J159" s="118">
        <v>112</v>
      </c>
      <c r="K159" s="119">
        <v>30052972</v>
      </c>
      <c r="L159" s="116">
        <v>222</v>
      </c>
      <c r="M159" s="121">
        <v>-728840</v>
      </c>
      <c r="N159" s="118">
        <v>50</v>
      </c>
      <c r="O159" s="119">
        <v>16523433</v>
      </c>
      <c r="P159" s="118">
        <v>108</v>
      </c>
      <c r="Q159" s="119">
        <v>261</v>
      </c>
      <c r="R159" s="118">
        <v>110</v>
      </c>
      <c r="S159" s="119">
        <v>27891629</v>
      </c>
    </row>
    <row r="160" spans="1:19" ht="39.75" customHeight="1">
      <c r="A160" s="116">
        <v>158</v>
      </c>
      <c r="B160" s="124" t="s">
        <v>27</v>
      </c>
      <c r="C160" s="117" t="s">
        <v>258</v>
      </c>
      <c r="D160" s="118">
        <v>158</v>
      </c>
      <c r="E160" s="119">
        <v>28018966</v>
      </c>
      <c r="F160" s="118">
        <v>90</v>
      </c>
      <c r="G160" s="119">
        <v>8292285</v>
      </c>
      <c r="H160" s="118">
        <v>138</v>
      </c>
      <c r="I160" s="119">
        <v>8311591</v>
      </c>
      <c r="J160" s="118">
        <v>169</v>
      </c>
      <c r="K160" s="119">
        <v>16207838</v>
      </c>
      <c r="L160" s="116">
        <v>69</v>
      </c>
      <c r="M160" s="122">
        <v>3237759</v>
      </c>
      <c r="N160" s="118">
        <v>72</v>
      </c>
      <c r="O160" s="119">
        <v>10590868</v>
      </c>
      <c r="P160" s="118">
        <v>154</v>
      </c>
      <c r="Q160" s="119">
        <v>154</v>
      </c>
      <c r="R160" s="118">
        <v>114</v>
      </c>
      <c r="S160" s="119">
        <v>26940818</v>
      </c>
    </row>
    <row r="161" spans="1:19" ht="39.75" customHeight="1">
      <c r="A161" s="116">
        <v>159</v>
      </c>
      <c r="B161" s="124" t="s">
        <v>170</v>
      </c>
      <c r="C161" s="117" t="s">
        <v>255</v>
      </c>
      <c r="D161" s="118">
        <v>159</v>
      </c>
      <c r="E161" s="119">
        <v>27922024</v>
      </c>
      <c r="F161" s="118">
        <v>192</v>
      </c>
      <c r="G161" s="119">
        <v>1917714</v>
      </c>
      <c r="H161" s="118">
        <v>112</v>
      </c>
      <c r="I161" s="119">
        <v>11561026</v>
      </c>
      <c r="J161" s="118">
        <v>127</v>
      </c>
      <c r="K161" s="119">
        <v>25670554</v>
      </c>
      <c r="L161" s="116">
        <v>166</v>
      </c>
      <c r="M161" s="122">
        <v>483529</v>
      </c>
      <c r="N161" s="118">
        <v>98</v>
      </c>
      <c r="O161" s="119">
        <v>5648435</v>
      </c>
      <c r="P161" s="118">
        <v>126</v>
      </c>
      <c r="Q161" s="119">
        <v>200</v>
      </c>
      <c r="R161" s="118">
        <v>132</v>
      </c>
      <c r="S161" s="119">
        <v>24006043</v>
      </c>
    </row>
    <row r="162" spans="1:19" ht="39.75" customHeight="1">
      <c r="A162" s="116">
        <v>160</v>
      </c>
      <c r="B162" s="124" t="s">
        <v>171</v>
      </c>
      <c r="C162" s="117" t="s">
        <v>255</v>
      </c>
      <c r="D162" s="118">
        <v>160</v>
      </c>
      <c r="E162" s="119">
        <v>27844890</v>
      </c>
      <c r="F162" s="118">
        <v>161</v>
      </c>
      <c r="G162" s="119">
        <v>3393509</v>
      </c>
      <c r="H162" s="118">
        <v>244</v>
      </c>
      <c r="I162" s="119">
        <v>-171727</v>
      </c>
      <c r="J162" s="118">
        <v>154</v>
      </c>
      <c r="K162" s="119">
        <v>18234959</v>
      </c>
      <c r="L162" s="116">
        <v>232</v>
      </c>
      <c r="M162" s="121">
        <v>-1494283</v>
      </c>
      <c r="N162" s="118">
        <v>160</v>
      </c>
      <c r="O162" s="119">
        <v>178353</v>
      </c>
      <c r="P162" s="118">
        <v>134</v>
      </c>
      <c r="Q162" s="119">
        <v>186</v>
      </c>
      <c r="R162" s="118">
        <v>177</v>
      </c>
      <c r="S162" s="119">
        <v>12569496</v>
      </c>
    </row>
    <row r="163" spans="1:19" ht="39.75" customHeight="1">
      <c r="A163" s="116">
        <v>161</v>
      </c>
      <c r="B163" s="124" t="s">
        <v>172</v>
      </c>
      <c r="C163" s="117" t="s">
        <v>255</v>
      </c>
      <c r="D163" s="118">
        <v>161</v>
      </c>
      <c r="E163" s="119">
        <v>27662199</v>
      </c>
      <c r="F163" s="118">
        <v>228</v>
      </c>
      <c r="G163" s="119">
        <v>583244</v>
      </c>
      <c r="H163" s="118">
        <v>223</v>
      </c>
      <c r="I163" s="119">
        <v>1350050</v>
      </c>
      <c r="J163" s="118">
        <v>232</v>
      </c>
      <c r="K163" s="119">
        <v>5610888</v>
      </c>
      <c r="L163" s="116">
        <v>199</v>
      </c>
      <c r="M163" s="122">
        <v>48727</v>
      </c>
      <c r="N163" s="118">
        <v>147</v>
      </c>
      <c r="O163" s="119">
        <v>548538</v>
      </c>
      <c r="P163" s="118">
        <v>226</v>
      </c>
      <c r="Q163" s="119">
        <v>27</v>
      </c>
      <c r="R163" s="118">
        <v>221</v>
      </c>
      <c r="S163" s="119">
        <v>0</v>
      </c>
    </row>
    <row r="164" spans="1:19" ht="39.75" customHeight="1">
      <c r="A164" s="116">
        <v>162</v>
      </c>
      <c r="B164" s="124" t="s">
        <v>173</v>
      </c>
      <c r="C164" s="117" t="s">
        <v>255</v>
      </c>
      <c r="D164" s="118">
        <v>162</v>
      </c>
      <c r="E164" s="119">
        <v>27276573</v>
      </c>
      <c r="F164" s="118">
        <v>212</v>
      </c>
      <c r="G164" s="119">
        <v>1173507</v>
      </c>
      <c r="H164" s="118">
        <v>162</v>
      </c>
      <c r="I164" s="119">
        <v>5837538</v>
      </c>
      <c r="J164" s="118">
        <v>194</v>
      </c>
      <c r="K164" s="119">
        <v>13378561</v>
      </c>
      <c r="L164" s="116">
        <v>187</v>
      </c>
      <c r="M164" s="122">
        <v>185077</v>
      </c>
      <c r="N164" s="118">
        <v>170</v>
      </c>
      <c r="O164" s="119">
        <v>4631</v>
      </c>
      <c r="P164" s="118">
        <v>213</v>
      </c>
      <c r="Q164" s="119">
        <v>44</v>
      </c>
      <c r="R164" s="118">
        <v>178</v>
      </c>
      <c r="S164" s="119">
        <v>9546800</v>
      </c>
    </row>
    <row r="165" spans="1:19" ht="39.75" customHeight="1">
      <c r="A165" s="116">
        <v>163</v>
      </c>
      <c r="B165" s="124" t="s">
        <v>174</v>
      </c>
      <c r="C165" s="117" t="s">
        <v>255</v>
      </c>
      <c r="D165" s="118">
        <v>163</v>
      </c>
      <c r="E165" s="119">
        <v>27249515</v>
      </c>
      <c r="F165" s="118">
        <v>129</v>
      </c>
      <c r="G165" s="119">
        <v>5319019</v>
      </c>
      <c r="H165" s="118">
        <v>107</v>
      </c>
      <c r="I165" s="119">
        <v>12247171</v>
      </c>
      <c r="J165" s="118">
        <v>143</v>
      </c>
      <c r="K165" s="119">
        <v>20804676</v>
      </c>
      <c r="L165" s="116">
        <v>84</v>
      </c>
      <c r="M165" s="122">
        <v>2361425</v>
      </c>
      <c r="N165" s="118">
        <v>158</v>
      </c>
      <c r="O165" s="119">
        <v>254893</v>
      </c>
      <c r="P165" s="118">
        <v>142</v>
      </c>
      <c r="Q165" s="119">
        <v>175</v>
      </c>
      <c r="R165" s="118">
        <v>113</v>
      </c>
      <c r="S165" s="119">
        <v>27249515</v>
      </c>
    </row>
    <row r="166" spans="1:19" ht="39.75" customHeight="1">
      <c r="A166" s="116">
        <v>164</v>
      </c>
      <c r="B166" s="124" t="s">
        <v>175</v>
      </c>
      <c r="C166" s="117" t="s">
        <v>255</v>
      </c>
      <c r="D166" s="118">
        <v>164</v>
      </c>
      <c r="E166" s="119">
        <v>27174292</v>
      </c>
      <c r="F166" s="118">
        <v>140</v>
      </c>
      <c r="G166" s="119">
        <v>4763195</v>
      </c>
      <c r="H166" s="118">
        <v>172</v>
      </c>
      <c r="I166" s="119">
        <v>4731124</v>
      </c>
      <c r="J166" s="118">
        <v>193</v>
      </c>
      <c r="K166" s="119">
        <v>13473633</v>
      </c>
      <c r="L166" s="116">
        <v>120</v>
      </c>
      <c r="M166" s="122">
        <v>1214182</v>
      </c>
      <c r="N166" s="118">
        <v>63</v>
      </c>
      <c r="O166" s="156" t="s">
        <v>382</v>
      </c>
      <c r="P166" s="118">
        <v>116</v>
      </c>
      <c r="Q166" s="119">
        <v>225</v>
      </c>
      <c r="R166" s="118">
        <v>116</v>
      </c>
      <c r="S166" s="119">
        <v>26708741</v>
      </c>
    </row>
    <row r="167" spans="1:19" ht="39.75" customHeight="1">
      <c r="A167" s="116">
        <v>165</v>
      </c>
      <c r="B167" s="124" t="s">
        <v>176</v>
      </c>
      <c r="C167" s="117" t="s">
        <v>255</v>
      </c>
      <c r="D167" s="118">
        <v>165</v>
      </c>
      <c r="E167" s="119">
        <v>27164051</v>
      </c>
      <c r="F167" s="118">
        <v>236</v>
      </c>
      <c r="G167" s="119">
        <v>256807</v>
      </c>
      <c r="H167" s="118">
        <v>239</v>
      </c>
      <c r="I167" s="119">
        <v>317173</v>
      </c>
      <c r="J167" s="118">
        <v>213</v>
      </c>
      <c r="K167" s="119">
        <v>9192050</v>
      </c>
      <c r="L167" s="116">
        <v>195</v>
      </c>
      <c r="M167" s="122">
        <v>94180</v>
      </c>
      <c r="N167" s="118">
        <v>74</v>
      </c>
      <c r="O167" s="119">
        <v>10511411</v>
      </c>
      <c r="P167" s="118">
        <v>235</v>
      </c>
      <c r="Q167" s="119">
        <v>17</v>
      </c>
      <c r="R167" s="118">
        <v>222</v>
      </c>
      <c r="S167" s="119">
        <v>0</v>
      </c>
    </row>
    <row r="168" spans="1:19" ht="39.75" customHeight="1">
      <c r="A168" s="116">
        <v>166</v>
      </c>
      <c r="B168" s="124" t="s">
        <v>30</v>
      </c>
      <c r="C168" s="117" t="s">
        <v>255</v>
      </c>
      <c r="D168" s="118">
        <v>166</v>
      </c>
      <c r="E168" s="119">
        <v>27099838</v>
      </c>
      <c r="F168" s="118">
        <v>112</v>
      </c>
      <c r="G168" s="119">
        <v>6279710</v>
      </c>
      <c r="H168" s="118">
        <v>145</v>
      </c>
      <c r="I168" s="156" t="s">
        <v>382</v>
      </c>
      <c r="J168" s="118">
        <v>159</v>
      </c>
      <c r="K168" s="156" t="s">
        <v>382</v>
      </c>
      <c r="L168" s="116">
        <v>95</v>
      </c>
      <c r="M168" s="156" t="s">
        <v>382</v>
      </c>
      <c r="N168" s="118">
        <v>88</v>
      </c>
      <c r="O168" s="119">
        <v>7568531</v>
      </c>
      <c r="P168" s="118">
        <v>130</v>
      </c>
      <c r="Q168" s="119">
        <v>196</v>
      </c>
      <c r="R168" s="118">
        <v>115</v>
      </c>
      <c r="S168" s="156" t="s">
        <v>382</v>
      </c>
    </row>
    <row r="169" spans="1:19" ht="39.75" customHeight="1">
      <c r="A169" s="116">
        <v>167</v>
      </c>
      <c r="B169" s="124" t="s">
        <v>177</v>
      </c>
      <c r="C169" s="117" t="s">
        <v>255</v>
      </c>
      <c r="D169" s="118">
        <v>167</v>
      </c>
      <c r="E169" s="119">
        <v>27064096</v>
      </c>
      <c r="F169" s="118">
        <v>200</v>
      </c>
      <c r="G169" s="119">
        <v>1566334</v>
      </c>
      <c r="H169" s="118">
        <v>182</v>
      </c>
      <c r="I169" s="119">
        <v>4154314</v>
      </c>
      <c r="J169" s="118">
        <v>230</v>
      </c>
      <c r="K169" s="119">
        <v>6204379</v>
      </c>
      <c r="L169" s="116">
        <v>118</v>
      </c>
      <c r="M169" s="122">
        <v>1337145</v>
      </c>
      <c r="N169" s="118">
        <v>214</v>
      </c>
      <c r="O169" s="119">
        <v>0</v>
      </c>
      <c r="P169" s="118">
        <v>234</v>
      </c>
      <c r="Q169" s="119">
        <v>20</v>
      </c>
      <c r="R169" s="118">
        <v>223</v>
      </c>
      <c r="S169" s="119">
        <v>0</v>
      </c>
    </row>
    <row r="170" spans="1:19" ht="39.75" customHeight="1">
      <c r="A170" s="116">
        <v>168</v>
      </c>
      <c r="B170" s="124" t="s">
        <v>178</v>
      </c>
      <c r="C170" s="117" t="s">
        <v>255</v>
      </c>
      <c r="D170" s="118">
        <v>168</v>
      </c>
      <c r="E170" s="119">
        <v>27037963</v>
      </c>
      <c r="F170" s="118">
        <v>205</v>
      </c>
      <c r="G170" s="119">
        <v>1431667</v>
      </c>
      <c r="H170" s="118">
        <v>234</v>
      </c>
      <c r="I170" s="119">
        <v>608039</v>
      </c>
      <c r="J170" s="118">
        <v>209</v>
      </c>
      <c r="K170" s="119">
        <v>9696502</v>
      </c>
      <c r="L170" s="116">
        <v>189</v>
      </c>
      <c r="M170" s="122">
        <v>176728</v>
      </c>
      <c r="N170" s="118">
        <v>215</v>
      </c>
      <c r="O170" s="119">
        <v>0</v>
      </c>
      <c r="P170" s="118">
        <v>141</v>
      </c>
      <c r="Q170" s="119">
        <v>176</v>
      </c>
      <c r="R170" s="118">
        <v>224</v>
      </c>
      <c r="S170" s="119">
        <v>0</v>
      </c>
    </row>
    <row r="171" spans="1:19" ht="39.75" customHeight="1">
      <c r="A171" s="116">
        <v>169</v>
      </c>
      <c r="B171" s="124" t="s">
        <v>179</v>
      </c>
      <c r="C171" s="117" t="s">
        <v>255</v>
      </c>
      <c r="D171" s="118">
        <v>169</v>
      </c>
      <c r="E171" s="119">
        <v>26908277</v>
      </c>
      <c r="F171" s="118">
        <v>134</v>
      </c>
      <c r="G171" s="119">
        <v>5140515</v>
      </c>
      <c r="H171" s="118">
        <v>171</v>
      </c>
      <c r="I171" s="119">
        <v>4843003</v>
      </c>
      <c r="J171" s="118">
        <v>95</v>
      </c>
      <c r="K171" s="119">
        <v>38147162</v>
      </c>
      <c r="L171" s="116">
        <v>98</v>
      </c>
      <c r="M171" s="122">
        <v>1938810</v>
      </c>
      <c r="N171" s="118">
        <v>159</v>
      </c>
      <c r="O171" s="119">
        <v>245288</v>
      </c>
      <c r="P171" s="118">
        <v>69</v>
      </c>
      <c r="Q171" s="119">
        <v>417</v>
      </c>
      <c r="R171" s="118">
        <v>119</v>
      </c>
      <c r="S171" s="119">
        <v>26460226</v>
      </c>
    </row>
    <row r="172" spans="1:19" ht="39.75" customHeight="1">
      <c r="A172" s="116">
        <v>170</v>
      </c>
      <c r="B172" s="124" t="s">
        <v>180</v>
      </c>
      <c r="C172" s="117" t="s">
        <v>255</v>
      </c>
      <c r="D172" s="118">
        <v>170</v>
      </c>
      <c r="E172" s="119">
        <v>26722373</v>
      </c>
      <c r="F172" s="118">
        <v>53</v>
      </c>
      <c r="G172" s="119">
        <v>13893085</v>
      </c>
      <c r="H172" s="118">
        <v>129</v>
      </c>
      <c r="I172" s="119">
        <v>8827876</v>
      </c>
      <c r="J172" s="118">
        <v>165</v>
      </c>
      <c r="K172" s="119">
        <v>16555311</v>
      </c>
      <c r="L172" s="116">
        <v>65</v>
      </c>
      <c r="M172" s="122">
        <v>3455893</v>
      </c>
      <c r="N172" s="118">
        <v>216</v>
      </c>
      <c r="O172" s="119">
        <v>0</v>
      </c>
      <c r="P172" s="118">
        <v>64</v>
      </c>
      <c r="Q172" s="119">
        <v>440</v>
      </c>
      <c r="R172" s="118">
        <v>225</v>
      </c>
      <c r="S172" s="119">
        <v>0</v>
      </c>
    </row>
    <row r="173" spans="1:19" ht="39.75" customHeight="1">
      <c r="A173" s="116">
        <v>171</v>
      </c>
      <c r="B173" s="124" t="s">
        <v>181</v>
      </c>
      <c r="C173" s="117" t="s">
        <v>255</v>
      </c>
      <c r="D173" s="118">
        <v>171</v>
      </c>
      <c r="E173" s="119">
        <v>26466914</v>
      </c>
      <c r="F173" s="118">
        <v>88</v>
      </c>
      <c r="G173" s="119">
        <v>8530741</v>
      </c>
      <c r="H173" s="118">
        <v>194</v>
      </c>
      <c r="I173" s="119">
        <v>3334831</v>
      </c>
      <c r="J173" s="118">
        <v>150</v>
      </c>
      <c r="K173" s="119">
        <v>19528836</v>
      </c>
      <c r="L173" s="116">
        <v>121</v>
      </c>
      <c r="M173" s="122">
        <v>1199553</v>
      </c>
      <c r="N173" s="118">
        <v>217</v>
      </c>
      <c r="O173" s="119">
        <v>0</v>
      </c>
      <c r="P173" s="118">
        <v>27</v>
      </c>
      <c r="Q173" s="119">
        <v>782</v>
      </c>
      <c r="R173" s="118">
        <v>118</v>
      </c>
      <c r="S173" s="119">
        <v>26466914</v>
      </c>
    </row>
    <row r="174" spans="1:19" ht="39.75" customHeight="1">
      <c r="A174" s="116">
        <v>172</v>
      </c>
      <c r="B174" s="124" t="s">
        <v>313</v>
      </c>
      <c r="C174" s="117" t="s">
        <v>255</v>
      </c>
      <c r="D174" s="118">
        <v>172</v>
      </c>
      <c r="E174" s="119">
        <v>26462470</v>
      </c>
      <c r="F174" s="118">
        <v>126</v>
      </c>
      <c r="G174" s="119">
        <v>5391364</v>
      </c>
      <c r="H174" s="118">
        <v>95</v>
      </c>
      <c r="I174" s="119">
        <v>13824746</v>
      </c>
      <c r="J174" s="118">
        <v>116</v>
      </c>
      <c r="K174" s="119">
        <v>29120991</v>
      </c>
      <c r="L174" s="116">
        <v>94</v>
      </c>
      <c r="M174" s="122">
        <v>2062625</v>
      </c>
      <c r="N174" s="118">
        <v>80</v>
      </c>
      <c r="O174" s="119">
        <v>9330502</v>
      </c>
      <c r="P174" s="118">
        <v>193</v>
      </c>
      <c r="Q174" s="119">
        <v>60</v>
      </c>
      <c r="R174" s="118">
        <v>121</v>
      </c>
      <c r="S174" s="119">
        <v>25967636</v>
      </c>
    </row>
    <row r="175" spans="1:19" ht="39.75" customHeight="1">
      <c r="A175" s="116">
        <v>173</v>
      </c>
      <c r="B175" s="124" t="s">
        <v>183</v>
      </c>
      <c r="C175" s="117" t="s">
        <v>255</v>
      </c>
      <c r="D175" s="118">
        <v>173</v>
      </c>
      <c r="E175" s="119">
        <v>26358531</v>
      </c>
      <c r="F175" s="118">
        <v>99</v>
      </c>
      <c r="G175" s="119">
        <v>7539458</v>
      </c>
      <c r="H175" s="118">
        <v>67</v>
      </c>
      <c r="I175" s="119">
        <v>24950976</v>
      </c>
      <c r="J175" s="118">
        <v>115</v>
      </c>
      <c r="K175" s="119">
        <v>29138508</v>
      </c>
      <c r="L175" s="116">
        <v>208</v>
      </c>
      <c r="M175" s="121">
        <v>-174316</v>
      </c>
      <c r="N175" s="118">
        <v>62</v>
      </c>
      <c r="O175" s="119">
        <v>13561941</v>
      </c>
      <c r="P175" s="118">
        <v>70</v>
      </c>
      <c r="Q175" s="119">
        <v>411</v>
      </c>
      <c r="R175" s="118">
        <v>123</v>
      </c>
      <c r="S175" s="119">
        <v>25859868</v>
      </c>
    </row>
    <row r="176" spans="1:19" ht="39.75" customHeight="1">
      <c r="A176" s="116">
        <v>174</v>
      </c>
      <c r="B176" s="124" t="s">
        <v>184</v>
      </c>
      <c r="C176" s="117" t="s">
        <v>255</v>
      </c>
      <c r="D176" s="118">
        <v>174</v>
      </c>
      <c r="E176" s="119">
        <v>26294407</v>
      </c>
      <c r="F176" s="118">
        <v>213</v>
      </c>
      <c r="G176" s="119">
        <v>1116083</v>
      </c>
      <c r="H176" s="118">
        <v>193</v>
      </c>
      <c r="I176" s="119">
        <v>3339849</v>
      </c>
      <c r="J176" s="118">
        <v>231</v>
      </c>
      <c r="K176" s="119">
        <v>5742225</v>
      </c>
      <c r="L176" s="116">
        <v>142</v>
      </c>
      <c r="M176" s="122">
        <v>825649</v>
      </c>
      <c r="N176" s="118">
        <v>46</v>
      </c>
      <c r="O176" s="119">
        <v>18708558</v>
      </c>
      <c r="P176" s="118">
        <v>230</v>
      </c>
      <c r="Q176" s="119">
        <v>23</v>
      </c>
      <c r="R176" s="118">
        <v>226</v>
      </c>
      <c r="S176" s="119">
        <v>0</v>
      </c>
    </row>
    <row r="177" spans="1:19" ht="39.75" customHeight="1">
      <c r="A177" s="116">
        <v>175</v>
      </c>
      <c r="B177" s="124" t="s">
        <v>185</v>
      </c>
      <c r="C177" s="117" t="s">
        <v>255</v>
      </c>
      <c r="D177" s="118">
        <v>175</v>
      </c>
      <c r="E177" s="119">
        <v>26232168</v>
      </c>
      <c r="F177" s="118">
        <v>119</v>
      </c>
      <c r="G177" s="119">
        <v>5849174</v>
      </c>
      <c r="H177" s="118">
        <v>220</v>
      </c>
      <c r="I177" s="119">
        <v>1527159</v>
      </c>
      <c r="J177" s="118">
        <v>199</v>
      </c>
      <c r="K177" s="119">
        <v>11893233</v>
      </c>
      <c r="L177" s="116">
        <v>162</v>
      </c>
      <c r="M177" s="122">
        <v>536446</v>
      </c>
      <c r="N177" s="118">
        <v>164</v>
      </c>
      <c r="O177" s="119">
        <v>97775</v>
      </c>
      <c r="P177" s="118">
        <v>100</v>
      </c>
      <c r="Q177" s="119">
        <v>278</v>
      </c>
      <c r="R177" s="118">
        <v>120</v>
      </c>
      <c r="S177" s="119">
        <v>26232168</v>
      </c>
    </row>
    <row r="178" spans="1:19" ht="39.75" customHeight="1">
      <c r="A178" s="116">
        <v>176</v>
      </c>
      <c r="B178" s="124" t="s">
        <v>186</v>
      </c>
      <c r="C178" s="117" t="s">
        <v>255</v>
      </c>
      <c r="D178" s="118">
        <v>176</v>
      </c>
      <c r="E178" s="119">
        <v>26048889</v>
      </c>
      <c r="F178" s="118">
        <v>242</v>
      </c>
      <c r="G178" s="119">
        <v>-217216</v>
      </c>
      <c r="H178" s="118">
        <v>224</v>
      </c>
      <c r="I178" s="119">
        <v>1263817</v>
      </c>
      <c r="J178" s="118">
        <v>228</v>
      </c>
      <c r="K178" s="119">
        <v>6791785</v>
      </c>
      <c r="L178" s="116">
        <v>212</v>
      </c>
      <c r="M178" s="121">
        <v>-291154</v>
      </c>
      <c r="N178" s="118">
        <v>218</v>
      </c>
      <c r="O178" s="119">
        <v>0</v>
      </c>
      <c r="P178" s="118">
        <v>248</v>
      </c>
      <c r="Q178" s="119">
        <v>2</v>
      </c>
      <c r="R178" s="118">
        <v>227</v>
      </c>
      <c r="S178" s="119">
        <v>0</v>
      </c>
    </row>
    <row r="179" spans="1:19" ht="39.75" customHeight="1">
      <c r="A179" s="116">
        <v>177</v>
      </c>
      <c r="B179" s="124" t="s">
        <v>29</v>
      </c>
      <c r="C179" s="117" t="s">
        <v>258</v>
      </c>
      <c r="D179" s="118">
        <v>177</v>
      </c>
      <c r="E179" s="119">
        <v>25937340</v>
      </c>
      <c r="F179" s="118">
        <v>135</v>
      </c>
      <c r="G179" s="119">
        <v>5109552</v>
      </c>
      <c r="H179" s="118">
        <v>61</v>
      </c>
      <c r="I179" s="119">
        <v>28193095</v>
      </c>
      <c r="J179" s="118">
        <v>99</v>
      </c>
      <c r="K179" s="119">
        <v>36315876</v>
      </c>
      <c r="L179" s="116">
        <v>119</v>
      </c>
      <c r="M179" s="122">
        <v>1300791</v>
      </c>
      <c r="N179" s="118">
        <v>155</v>
      </c>
      <c r="O179" s="119">
        <v>322142</v>
      </c>
      <c r="P179" s="118">
        <v>127</v>
      </c>
      <c r="Q179" s="119">
        <v>200</v>
      </c>
      <c r="R179" s="118">
        <v>122</v>
      </c>
      <c r="S179" s="119">
        <v>25937340</v>
      </c>
    </row>
    <row r="180" spans="1:19" ht="39.75" customHeight="1">
      <c r="A180" s="116">
        <v>178</v>
      </c>
      <c r="B180" s="124" t="s">
        <v>187</v>
      </c>
      <c r="C180" s="117" t="s">
        <v>255</v>
      </c>
      <c r="D180" s="118">
        <v>178</v>
      </c>
      <c r="E180" s="119">
        <v>25583701</v>
      </c>
      <c r="F180" s="118">
        <v>115</v>
      </c>
      <c r="G180" s="119">
        <v>6108980</v>
      </c>
      <c r="H180" s="118">
        <v>161</v>
      </c>
      <c r="I180" s="119">
        <v>6020406</v>
      </c>
      <c r="J180" s="118">
        <v>185</v>
      </c>
      <c r="K180" s="119">
        <v>13811419</v>
      </c>
      <c r="L180" s="116">
        <v>90</v>
      </c>
      <c r="M180" s="122">
        <v>2213877</v>
      </c>
      <c r="N180" s="118">
        <v>113</v>
      </c>
      <c r="O180" s="119">
        <v>3324423</v>
      </c>
      <c r="P180" s="118">
        <v>120</v>
      </c>
      <c r="Q180" s="119">
        <v>219</v>
      </c>
      <c r="R180" s="118">
        <v>135</v>
      </c>
      <c r="S180" s="119">
        <v>23011314</v>
      </c>
    </row>
    <row r="181" spans="1:19" ht="39.75" customHeight="1">
      <c r="A181" s="116">
        <v>179</v>
      </c>
      <c r="B181" s="124" t="s">
        <v>188</v>
      </c>
      <c r="C181" s="117" t="s">
        <v>255</v>
      </c>
      <c r="D181" s="118">
        <v>179</v>
      </c>
      <c r="E181" s="119">
        <v>25555938</v>
      </c>
      <c r="F181" s="118">
        <v>177</v>
      </c>
      <c r="G181" s="119">
        <v>2632567</v>
      </c>
      <c r="H181" s="118">
        <v>94</v>
      </c>
      <c r="I181" s="119">
        <v>14402062</v>
      </c>
      <c r="J181" s="118">
        <v>174</v>
      </c>
      <c r="K181" s="119">
        <v>14604674</v>
      </c>
      <c r="L181" s="116">
        <v>82</v>
      </c>
      <c r="M181" s="122">
        <v>2379026</v>
      </c>
      <c r="N181" s="118">
        <v>112</v>
      </c>
      <c r="O181" s="119">
        <v>3467573</v>
      </c>
      <c r="P181" s="118">
        <v>150</v>
      </c>
      <c r="Q181" s="119">
        <v>156</v>
      </c>
      <c r="R181" s="118">
        <v>158</v>
      </c>
      <c r="S181" s="119">
        <v>18961520</v>
      </c>
    </row>
    <row r="182" spans="1:19" ht="39.75" customHeight="1">
      <c r="A182" s="116">
        <v>180</v>
      </c>
      <c r="B182" s="124" t="s">
        <v>251</v>
      </c>
      <c r="C182" s="117" t="s">
        <v>255</v>
      </c>
      <c r="D182" s="118">
        <v>180</v>
      </c>
      <c r="E182" s="119">
        <v>25456397</v>
      </c>
      <c r="F182" s="118">
        <v>163</v>
      </c>
      <c r="G182" s="156" t="s">
        <v>382</v>
      </c>
      <c r="H182" s="118">
        <v>125</v>
      </c>
      <c r="I182" s="156" t="s">
        <v>382</v>
      </c>
      <c r="J182" s="118">
        <v>138</v>
      </c>
      <c r="K182" s="156" t="s">
        <v>382</v>
      </c>
      <c r="L182" s="116">
        <v>224</v>
      </c>
      <c r="M182" s="156" t="s">
        <v>382</v>
      </c>
      <c r="N182" s="118">
        <v>137</v>
      </c>
      <c r="O182" s="119">
        <v>1268800</v>
      </c>
      <c r="P182" s="118">
        <v>165</v>
      </c>
      <c r="Q182" s="156" t="s">
        <v>382</v>
      </c>
      <c r="R182" s="118">
        <v>131</v>
      </c>
      <c r="S182" s="119">
        <v>24109326</v>
      </c>
    </row>
    <row r="183" spans="1:19" ht="39.75" customHeight="1">
      <c r="A183" s="116">
        <v>181</v>
      </c>
      <c r="B183" s="124" t="s">
        <v>189</v>
      </c>
      <c r="C183" s="117" t="s">
        <v>255</v>
      </c>
      <c r="D183" s="118">
        <v>181</v>
      </c>
      <c r="E183" s="119">
        <v>25266429</v>
      </c>
      <c r="F183" s="118">
        <v>128</v>
      </c>
      <c r="G183" s="119">
        <v>5331405</v>
      </c>
      <c r="H183" s="118">
        <v>146</v>
      </c>
      <c r="I183" s="119">
        <v>7503429</v>
      </c>
      <c r="J183" s="118">
        <v>176</v>
      </c>
      <c r="K183" s="119">
        <v>14571755</v>
      </c>
      <c r="L183" s="116">
        <v>128</v>
      </c>
      <c r="M183" s="122">
        <v>1048939</v>
      </c>
      <c r="N183" s="118">
        <v>94</v>
      </c>
      <c r="O183" s="119">
        <v>6418651</v>
      </c>
      <c r="P183" s="118">
        <v>121</v>
      </c>
      <c r="Q183" s="119">
        <v>216</v>
      </c>
      <c r="R183" s="118">
        <v>155</v>
      </c>
      <c r="S183" s="119">
        <v>19251059</v>
      </c>
    </row>
    <row r="184" spans="1:19" ht="39.75" customHeight="1">
      <c r="A184" s="116">
        <v>182</v>
      </c>
      <c r="B184" s="124" t="s">
        <v>190</v>
      </c>
      <c r="C184" s="117" t="s">
        <v>255</v>
      </c>
      <c r="D184" s="118">
        <v>182</v>
      </c>
      <c r="E184" s="119">
        <v>25115640</v>
      </c>
      <c r="F184" s="118">
        <v>61</v>
      </c>
      <c r="G184" s="119">
        <v>11902742</v>
      </c>
      <c r="H184" s="118">
        <v>126</v>
      </c>
      <c r="I184" s="119">
        <v>9538029</v>
      </c>
      <c r="J184" s="118">
        <v>120</v>
      </c>
      <c r="K184" s="119">
        <v>27853240</v>
      </c>
      <c r="L184" s="116">
        <v>67</v>
      </c>
      <c r="M184" s="122">
        <v>3395853</v>
      </c>
      <c r="N184" s="118">
        <v>144</v>
      </c>
      <c r="O184" s="119">
        <v>876032</v>
      </c>
      <c r="P184" s="118">
        <v>68</v>
      </c>
      <c r="Q184" s="119">
        <v>420</v>
      </c>
      <c r="R184" s="118">
        <v>124</v>
      </c>
      <c r="S184" s="119">
        <v>25115640</v>
      </c>
    </row>
    <row r="185" spans="1:19" ht="39.75" customHeight="1">
      <c r="A185" s="116">
        <v>183</v>
      </c>
      <c r="B185" s="124" t="s">
        <v>191</v>
      </c>
      <c r="C185" s="117" t="s">
        <v>255</v>
      </c>
      <c r="D185" s="118">
        <v>183</v>
      </c>
      <c r="E185" s="119">
        <v>25021436</v>
      </c>
      <c r="F185" s="118">
        <v>138</v>
      </c>
      <c r="G185" s="119">
        <v>4850988</v>
      </c>
      <c r="H185" s="118">
        <v>123</v>
      </c>
      <c r="I185" s="119">
        <v>9854464</v>
      </c>
      <c r="J185" s="118">
        <v>129</v>
      </c>
      <c r="K185" s="119">
        <v>24865246</v>
      </c>
      <c r="L185" s="116">
        <v>173</v>
      </c>
      <c r="M185" s="122">
        <v>392629</v>
      </c>
      <c r="N185" s="118">
        <v>76</v>
      </c>
      <c r="O185" s="119">
        <v>9914606</v>
      </c>
      <c r="P185" s="118">
        <v>139</v>
      </c>
      <c r="Q185" s="119">
        <v>179</v>
      </c>
      <c r="R185" s="118">
        <v>125</v>
      </c>
      <c r="S185" s="119">
        <v>25021436</v>
      </c>
    </row>
    <row r="186" spans="1:19" ht="39.75" customHeight="1">
      <c r="A186" s="116">
        <v>184</v>
      </c>
      <c r="B186" s="124" t="s">
        <v>192</v>
      </c>
      <c r="C186" s="117" t="s">
        <v>255</v>
      </c>
      <c r="D186" s="118">
        <v>184</v>
      </c>
      <c r="E186" s="119">
        <v>24880645</v>
      </c>
      <c r="F186" s="118">
        <v>147</v>
      </c>
      <c r="G186" s="119">
        <v>4267961</v>
      </c>
      <c r="H186" s="118">
        <v>247</v>
      </c>
      <c r="I186" s="119">
        <v>-10974293</v>
      </c>
      <c r="J186" s="118">
        <v>39</v>
      </c>
      <c r="K186" s="119">
        <v>111244402</v>
      </c>
      <c r="L186" s="116">
        <v>243</v>
      </c>
      <c r="M186" s="121">
        <v>-17904588</v>
      </c>
      <c r="N186" s="118">
        <v>169</v>
      </c>
      <c r="O186" s="119">
        <v>15846</v>
      </c>
      <c r="P186" s="118">
        <v>34</v>
      </c>
      <c r="Q186" s="119">
        <v>705</v>
      </c>
      <c r="R186" s="118">
        <v>150</v>
      </c>
      <c r="S186" s="119">
        <v>20408123</v>
      </c>
    </row>
    <row r="187" spans="1:19" ht="39.75" customHeight="1">
      <c r="A187" s="116">
        <v>185</v>
      </c>
      <c r="B187" s="124" t="s">
        <v>193</v>
      </c>
      <c r="C187" s="117" t="s">
        <v>255</v>
      </c>
      <c r="D187" s="118">
        <v>185</v>
      </c>
      <c r="E187" s="126">
        <v>24768722</v>
      </c>
      <c r="F187" s="118">
        <v>222</v>
      </c>
      <c r="G187" s="126">
        <v>779756</v>
      </c>
      <c r="H187" s="127">
        <v>188</v>
      </c>
      <c r="I187" s="126">
        <v>3552204</v>
      </c>
      <c r="J187" s="127">
        <v>182</v>
      </c>
      <c r="K187" s="126">
        <v>13839741</v>
      </c>
      <c r="L187" s="116">
        <v>159</v>
      </c>
      <c r="M187" s="122">
        <v>606999</v>
      </c>
      <c r="N187" s="118">
        <v>219</v>
      </c>
      <c r="O187" s="126">
        <v>0</v>
      </c>
      <c r="P187" s="127">
        <v>227</v>
      </c>
      <c r="Q187" s="126">
        <v>25</v>
      </c>
      <c r="R187" s="118">
        <v>228</v>
      </c>
      <c r="S187" s="126">
        <v>0</v>
      </c>
    </row>
    <row r="188" spans="1:19" ht="39.75" customHeight="1">
      <c r="A188" s="116">
        <v>186</v>
      </c>
      <c r="B188" s="124" t="s">
        <v>194</v>
      </c>
      <c r="C188" s="117" t="s">
        <v>255</v>
      </c>
      <c r="D188" s="118">
        <v>186</v>
      </c>
      <c r="E188" s="119">
        <v>24619891</v>
      </c>
      <c r="F188" s="118">
        <v>111</v>
      </c>
      <c r="G188" s="119">
        <v>6333438</v>
      </c>
      <c r="H188" s="118">
        <v>100</v>
      </c>
      <c r="I188" s="119">
        <v>13219977</v>
      </c>
      <c r="J188" s="118">
        <v>111</v>
      </c>
      <c r="K188" s="119">
        <v>31074177</v>
      </c>
      <c r="L188" s="116">
        <v>79</v>
      </c>
      <c r="M188" s="122">
        <v>2576531</v>
      </c>
      <c r="N188" s="118">
        <v>220</v>
      </c>
      <c r="O188" s="119">
        <v>0</v>
      </c>
      <c r="P188" s="118">
        <v>72</v>
      </c>
      <c r="Q188" s="119">
        <v>403</v>
      </c>
      <c r="R188" s="118">
        <v>134</v>
      </c>
      <c r="S188" s="119">
        <v>23545323</v>
      </c>
    </row>
    <row r="189" spans="1:19" ht="39.75" customHeight="1">
      <c r="A189" s="116">
        <v>187</v>
      </c>
      <c r="B189" s="124" t="s">
        <v>195</v>
      </c>
      <c r="C189" s="117" t="s">
        <v>255</v>
      </c>
      <c r="D189" s="118">
        <v>187</v>
      </c>
      <c r="E189" s="119">
        <v>24565861</v>
      </c>
      <c r="F189" s="118">
        <v>185</v>
      </c>
      <c r="G189" s="119">
        <v>2259552</v>
      </c>
      <c r="H189" s="118">
        <v>132</v>
      </c>
      <c r="I189" s="119">
        <v>8672179</v>
      </c>
      <c r="J189" s="118">
        <v>131</v>
      </c>
      <c r="K189" s="119">
        <v>23571423</v>
      </c>
      <c r="L189" s="116">
        <v>143</v>
      </c>
      <c r="M189" s="122">
        <v>823920</v>
      </c>
      <c r="N189" s="118">
        <v>221</v>
      </c>
      <c r="O189" s="119">
        <v>0</v>
      </c>
      <c r="P189" s="118">
        <v>207</v>
      </c>
      <c r="Q189" s="156" t="s">
        <v>382</v>
      </c>
      <c r="R189" s="118">
        <v>137</v>
      </c>
      <c r="S189" s="119">
        <v>22833032</v>
      </c>
    </row>
    <row r="190" spans="1:19" ht="39.75" customHeight="1">
      <c r="A190" s="116">
        <v>188</v>
      </c>
      <c r="B190" s="124" t="s">
        <v>196</v>
      </c>
      <c r="C190" s="117" t="s">
        <v>255</v>
      </c>
      <c r="D190" s="118">
        <v>188</v>
      </c>
      <c r="E190" s="119">
        <v>24500132</v>
      </c>
      <c r="F190" s="118">
        <v>176</v>
      </c>
      <c r="G190" s="119">
        <v>2778799</v>
      </c>
      <c r="H190" s="118">
        <v>170</v>
      </c>
      <c r="I190" s="119">
        <v>4988429</v>
      </c>
      <c r="J190" s="118">
        <v>189</v>
      </c>
      <c r="K190" s="119">
        <v>13628273</v>
      </c>
      <c r="L190" s="116">
        <v>102</v>
      </c>
      <c r="M190" s="122">
        <v>1823795</v>
      </c>
      <c r="N190" s="118">
        <v>222</v>
      </c>
      <c r="O190" s="119">
        <v>0</v>
      </c>
      <c r="P190" s="118">
        <v>215</v>
      </c>
      <c r="Q190" s="119">
        <v>42</v>
      </c>
      <c r="R190" s="118">
        <v>127</v>
      </c>
      <c r="S190" s="119">
        <v>24500132</v>
      </c>
    </row>
    <row r="191" spans="1:19" ht="39.75" customHeight="1">
      <c r="A191" s="116">
        <v>189</v>
      </c>
      <c r="B191" s="124" t="s">
        <v>197</v>
      </c>
      <c r="C191" s="117" t="s">
        <v>255</v>
      </c>
      <c r="D191" s="118">
        <v>189</v>
      </c>
      <c r="E191" s="119">
        <v>24346096</v>
      </c>
      <c r="F191" s="118">
        <v>71</v>
      </c>
      <c r="G191" s="119">
        <v>10612489</v>
      </c>
      <c r="H191" s="118">
        <v>81</v>
      </c>
      <c r="I191" s="119">
        <v>19845242</v>
      </c>
      <c r="J191" s="118">
        <v>96</v>
      </c>
      <c r="K191" s="119">
        <v>37704250</v>
      </c>
      <c r="L191" s="116">
        <v>103</v>
      </c>
      <c r="M191" s="122">
        <v>1820541</v>
      </c>
      <c r="N191" s="118">
        <v>95</v>
      </c>
      <c r="O191" s="119">
        <v>6277560</v>
      </c>
      <c r="P191" s="118">
        <v>138</v>
      </c>
      <c r="Q191" s="119">
        <v>180</v>
      </c>
      <c r="R191" s="118">
        <v>130</v>
      </c>
      <c r="S191" s="119">
        <v>24198126</v>
      </c>
    </row>
    <row r="192" spans="1:19" ht="39.75" customHeight="1">
      <c r="A192" s="116">
        <v>190</v>
      </c>
      <c r="B192" s="124" t="s">
        <v>198</v>
      </c>
      <c r="C192" s="117" t="s">
        <v>255</v>
      </c>
      <c r="D192" s="118">
        <v>190</v>
      </c>
      <c r="E192" s="119">
        <v>24320204</v>
      </c>
      <c r="F192" s="118">
        <v>100</v>
      </c>
      <c r="G192" s="119">
        <v>7510836</v>
      </c>
      <c r="H192" s="118">
        <v>101</v>
      </c>
      <c r="I192" s="119">
        <v>13175330</v>
      </c>
      <c r="J192" s="118">
        <v>160</v>
      </c>
      <c r="K192" s="119">
        <v>16701017</v>
      </c>
      <c r="L192" s="116">
        <v>50</v>
      </c>
      <c r="M192" s="122">
        <v>4519975</v>
      </c>
      <c r="N192" s="118">
        <v>165</v>
      </c>
      <c r="O192" s="119">
        <v>96944</v>
      </c>
      <c r="P192" s="118">
        <v>151</v>
      </c>
      <c r="Q192" s="119">
        <v>156</v>
      </c>
      <c r="R192" s="118">
        <v>129</v>
      </c>
      <c r="S192" s="119">
        <v>24320204</v>
      </c>
    </row>
    <row r="193" spans="1:19" ht="39.75" customHeight="1">
      <c r="A193" s="116">
        <v>191</v>
      </c>
      <c r="B193" s="124" t="s">
        <v>199</v>
      </c>
      <c r="C193" s="117" t="s">
        <v>255</v>
      </c>
      <c r="D193" s="118">
        <v>191</v>
      </c>
      <c r="E193" s="119">
        <v>24287468</v>
      </c>
      <c r="F193" s="118">
        <v>226</v>
      </c>
      <c r="G193" s="119">
        <v>666147</v>
      </c>
      <c r="H193" s="118">
        <v>213</v>
      </c>
      <c r="I193" s="119">
        <v>1847881</v>
      </c>
      <c r="J193" s="118">
        <v>229</v>
      </c>
      <c r="K193" s="119">
        <v>6656655</v>
      </c>
      <c r="L193" s="116">
        <v>160</v>
      </c>
      <c r="M193" s="122">
        <v>605918</v>
      </c>
      <c r="N193" s="118">
        <v>48</v>
      </c>
      <c r="O193" s="119">
        <v>16687366</v>
      </c>
      <c r="P193" s="118">
        <v>247</v>
      </c>
      <c r="Q193" s="119">
        <v>3</v>
      </c>
      <c r="R193" s="118">
        <v>229</v>
      </c>
      <c r="S193" s="119">
        <v>0</v>
      </c>
    </row>
    <row r="194" spans="1:19" ht="39.75" customHeight="1">
      <c r="A194" s="116">
        <v>192</v>
      </c>
      <c r="B194" s="124" t="s">
        <v>31</v>
      </c>
      <c r="C194" s="117" t="s">
        <v>260</v>
      </c>
      <c r="D194" s="118">
        <v>192</v>
      </c>
      <c r="E194" s="119">
        <v>23713137</v>
      </c>
      <c r="F194" s="118">
        <v>214</v>
      </c>
      <c r="G194" s="119">
        <v>1082912</v>
      </c>
      <c r="H194" s="118">
        <v>222</v>
      </c>
      <c r="I194" s="119">
        <v>1386944</v>
      </c>
      <c r="J194" s="118">
        <v>237</v>
      </c>
      <c r="K194" s="119">
        <v>4293680</v>
      </c>
      <c r="L194" s="116">
        <v>167</v>
      </c>
      <c r="M194" s="122">
        <v>442461</v>
      </c>
      <c r="N194" s="118">
        <v>223</v>
      </c>
      <c r="O194" s="119">
        <v>0</v>
      </c>
      <c r="P194" s="118">
        <v>182</v>
      </c>
      <c r="Q194" s="119">
        <v>83</v>
      </c>
      <c r="R194" s="118">
        <v>230</v>
      </c>
      <c r="S194" s="119">
        <v>0</v>
      </c>
    </row>
    <row r="195" spans="1:19" ht="39.75" customHeight="1">
      <c r="A195" s="116">
        <v>193</v>
      </c>
      <c r="B195" s="124" t="s">
        <v>200</v>
      </c>
      <c r="C195" s="117" t="s">
        <v>255</v>
      </c>
      <c r="D195" s="118">
        <v>193</v>
      </c>
      <c r="E195" s="119">
        <v>23673285</v>
      </c>
      <c r="F195" s="118">
        <v>247</v>
      </c>
      <c r="G195" s="119">
        <v>-7000213</v>
      </c>
      <c r="H195" s="118">
        <v>245</v>
      </c>
      <c r="I195" s="119">
        <v>-1839446</v>
      </c>
      <c r="J195" s="118">
        <v>45</v>
      </c>
      <c r="K195" s="119">
        <v>91972055</v>
      </c>
      <c r="L195" s="116">
        <v>240</v>
      </c>
      <c r="M195" s="121">
        <v>-13970548</v>
      </c>
      <c r="N195" s="118">
        <v>49</v>
      </c>
      <c r="O195" s="119">
        <v>16558219</v>
      </c>
      <c r="P195" s="118">
        <v>149</v>
      </c>
      <c r="Q195" s="119">
        <v>159</v>
      </c>
      <c r="R195" s="118">
        <v>133</v>
      </c>
      <c r="S195" s="119">
        <v>23673285</v>
      </c>
    </row>
    <row r="196" spans="1:19" ht="39.75" customHeight="1">
      <c r="A196" s="116">
        <v>194</v>
      </c>
      <c r="B196" s="124" t="s">
        <v>201</v>
      </c>
      <c r="C196" s="117" t="s">
        <v>255</v>
      </c>
      <c r="D196" s="118">
        <v>194</v>
      </c>
      <c r="E196" s="119">
        <v>23651514</v>
      </c>
      <c r="F196" s="118">
        <v>172</v>
      </c>
      <c r="G196" s="119">
        <v>2831411</v>
      </c>
      <c r="H196" s="118">
        <v>203</v>
      </c>
      <c r="I196" s="119">
        <v>2554046</v>
      </c>
      <c r="J196" s="118">
        <v>152</v>
      </c>
      <c r="K196" s="119">
        <v>18678072</v>
      </c>
      <c r="L196" s="116">
        <v>169</v>
      </c>
      <c r="M196" s="122">
        <v>438363</v>
      </c>
      <c r="N196" s="118">
        <v>151</v>
      </c>
      <c r="O196" s="119">
        <v>427168</v>
      </c>
      <c r="P196" s="118">
        <v>147</v>
      </c>
      <c r="Q196" s="119">
        <v>161</v>
      </c>
      <c r="R196" s="118">
        <v>141</v>
      </c>
      <c r="S196" s="119">
        <v>22036231</v>
      </c>
    </row>
    <row r="197" spans="1:19" ht="39.75" customHeight="1">
      <c r="A197" s="116">
        <v>195</v>
      </c>
      <c r="B197" s="124" t="s">
        <v>390</v>
      </c>
      <c r="C197" s="117" t="s">
        <v>255</v>
      </c>
      <c r="D197" s="118">
        <v>195</v>
      </c>
      <c r="E197" s="119">
        <v>23635866</v>
      </c>
      <c r="F197" s="118">
        <v>218</v>
      </c>
      <c r="G197" s="119">
        <v>958202</v>
      </c>
      <c r="H197" s="118">
        <v>227</v>
      </c>
      <c r="I197" s="119">
        <v>1220212</v>
      </c>
      <c r="J197" s="118">
        <v>240</v>
      </c>
      <c r="K197" s="119">
        <v>3414752</v>
      </c>
      <c r="L197" s="116">
        <v>151</v>
      </c>
      <c r="M197" s="122">
        <v>735500</v>
      </c>
      <c r="N197" s="118">
        <v>224</v>
      </c>
      <c r="O197" s="119">
        <v>0</v>
      </c>
      <c r="P197" s="118">
        <v>224</v>
      </c>
      <c r="Q197" s="119">
        <v>28</v>
      </c>
      <c r="R197" s="118">
        <v>231</v>
      </c>
      <c r="S197" s="119">
        <v>0</v>
      </c>
    </row>
    <row r="198" spans="1:19" ht="39.75" customHeight="1">
      <c r="A198" s="116">
        <v>196</v>
      </c>
      <c r="B198" s="124" t="s">
        <v>202</v>
      </c>
      <c r="C198" s="117" t="s">
        <v>255</v>
      </c>
      <c r="D198" s="118">
        <v>196</v>
      </c>
      <c r="E198" s="119">
        <v>23543137</v>
      </c>
      <c r="F198" s="118">
        <v>158</v>
      </c>
      <c r="G198" s="119">
        <v>3708937</v>
      </c>
      <c r="H198" s="118">
        <v>114</v>
      </c>
      <c r="I198" s="119">
        <v>11113320</v>
      </c>
      <c r="J198" s="118">
        <v>123</v>
      </c>
      <c r="K198" s="119">
        <v>26764409</v>
      </c>
      <c r="L198" s="116">
        <v>183</v>
      </c>
      <c r="M198" s="122">
        <v>255869</v>
      </c>
      <c r="N198" s="118">
        <v>133</v>
      </c>
      <c r="O198" s="119">
        <v>1469531</v>
      </c>
      <c r="P198" s="118">
        <v>148</v>
      </c>
      <c r="Q198" s="119">
        <v>160</v>
      </c>
      <c r="R198" s="118">
        <v>160</v>
      </c>
      <c r="S198" s="119">
        <v>18825376</v>
      </c>
    </row>
    <row r="199" spans="1:19" ht="39.75" customHeight="1">
      <c r="A199" s="116">
        <v>197</v>
      </c>
      <c r="B199" s="124" t="s">
        <v>203</v>
      </c>
      <c r="C199" s="117" t="s">
        <v>255</v>
      </c>
      <c r="D199" s="118">
        <v>197</v>
      </c>
      <c r="E199" s="119">
        <v>22785732</v>
      </c>
      <c r="F199" s="118">
        <v>208</v>
      </c>
      <c r="G199" s="119">
        <v>1258206</v>
      </c>
      <c r="H199" s="118">
        <v>206</v>
      </c>
      <c r="I199" s="119">
        <v>2336794</v>
      </c>
      <c r="J199" s="118">
        <v>233</v>
      </c>
      <c r="K199" s="119">
        <v>5455806</v>
      </c>
      <c r="L199" s="116">
        <v>154</v>
      </c>
      <c r="M199" s="122">
        <v>683242</v>
      </c>
      <c r="N199" s="118">
        <v>225</v>
      </c>
      <c r="O199" s="119">
        <v>0</v>
      </c>
      <c r="P199" s="118">
        <v>191</v>
      </c>
      <c r="Q199" s="119">
        <v>65</v>
      </c>
      <c r="R199" s="118">
        <v>232</v>
      </c>
      <c r="S199" s="119">
        <v>0</v>
      </c>
    </row>
    <row r="200" spans="1:19" ht="39.75" customHeight="1">
      <c r="A200" s="116">
        <v>198</v>
      </c>
      <c r="B200" s="124" t="s">
        <v>204</v>
      </c>
      <c r="C200" s="117" t="s">
        <v>255</v>
      </c>
      <c r="D200" s="118">
        <v>198</v>
      </c>
      <c r="E200" s="119">
        <v>22519678</v>
      </c>
      <c r="F200" s="118">
        <v>108</v>
      </c>
      <c r="G200" s="119">
        <v>6584603</v>
      </c>
      <c r="H200" s="118">
        <v>242</v>
      </c>
      <c r="I200" s="119">
        <v>53253</v>
      </c>
      <c r="J200" s="118">
        <v>179</v>
      </c>
      <c r="K200" s="119">
        <v>14015158</v>
      </c>
      <c r="L200" s="116">
        <v>156</v>
      </c>
      <c r="M200" s="122">
        <v>674128</v>
      </c>
      <c r="N200" s="118">
        <v>139</v>
      </c>
      <c r="O200" s="119">
        <v>1133613</v>
      </c>
      <c r="P200" s="118">
        <v>106</v>
      </c>
      <c r="Q200" s="119">
        <v>265</v>
      </c>
      <c r="R200" s="118">
        <v>138</v>
      </c>
      <c r="S200" s="119">
        <v>22519678</v>
      </c>
    </row>
    <row r="201" spans="1:19" ht="39.75" customHeight="1">
      <c r="A201" s="116">
        <v>199</v>
      </c>
      <c r="B201" s="124" t="s">
        <v>205</v>
      </c>
      <c r="C201" s="117" t="s">
        <v>255</v>
      </c>
      <c r="D201" s="118">
        <v>199</v>
      </c>
      <c r="E201" s="119">
        <v>22381262</v>
      </c>
      <c r="F201" s="118">
        <v>137</v>
      </c>
      <c r="G201" s="119">
        <v>4930854</v>
      </c>
      <c r="H201" s="118">
        <v>199</v>
      </c>
      <c r="I201" s="119">
        <v>2675740</v>
      </c>
      <c r="J201" s="118">
        <v>203</v>
      </c>
      <c r="K201" s="119">
        <v>10396083</v>
      </c>
      <c r="L201" s="116">
        <v>190</v>
      </c>
      <c r="M201" s="122">
        <v>174596</v>
      </c>
      <c r="N201" s="118">
        <v>99</v>
      </c>
      <c r="O201" s="119">
        <v>5479837</v>
      </c>
      <c r="P201" s="118">
        <v>155</v>
      </c>
      <c r="Q201" s="119">
        <v>154</v>
      </c>
      <c r="R201" s="118">
        <v>139</v>
      </c>
      <c r="S201" s="119">
        <v>22190506</v>
      </c>
    </row>
    <row r="202" spans="1:19" ht="39.75" customHeight="1">
      <c r="A202" s="116">
        <v>200</v>
      </c>
      <c r="B202" s="124" t="s">
        <v>206</v>
      </c>
      <c r="C202" s="117" t="s">
        <v>255</v>
      </c>
      <c r="D202" s="118">
        <v>200</v>
      </c>
      <c r="E202" s="119">
        <v>22380154</v>
      </c>
      <c r="F202" s="118">
        <v>81</v>
      </c>
      <c r="G202" s="156" t="s">
        <v>382</v>
      </c>
      <c r="H202" s="118">
        <v>134</v>
      </c>
      <c r="I202" s="156" t="s">
        <v>382</v>
      </c>
      <c r="J202" s="118">
        <v>170</v>
      </c>
      <c r="K202" s="156" t="s">
        <v>382</v>
      </c>
      <c r="L202" s="116">
        <v>57</v>
      </c>
      <c r="M202" s="122">
        <v>3992033</v>
      </c>
      <c r="N202" s="118">
        <v>130</v>
      </c>
      <c r="O202" s="156" t="s">
        <v>382</v>
      </c>
      <c r="P202" s="118">
        <v>133</v>
      </c>
      <c r="Q202" s="156" t="s">
        <v>382</v>
      </c>
      <c r="R202" s="118">
        <v>143</v>
      </c>
      <c r="S202" s="156" t="s">
        <v>382</v>
      </c>
    </row>
    <row r="203" spans="1:19" ht="39.75" customHeight="1">
      <c r="A203" s="116">
        <v>201</v>
      </c>
      <c r="B203" s="124" t="s">
        <v>394</v>
      </c>
      <c r="C203" s="117" t="s">
        <v>255</v>
      </c>
      <c r="D203" s="118">
        <v>201</v>
      </c>
      <c r="E203" s="119">
        <v>22178704</v>
      </c>
      <c r="F203" s="118">
        <v>201</v>
      </c>
      <c r="G203" s="119">
        <v>1486735</v>
      </c>
      <c r="H203" s="118">
        <v>196</v>
      </c>
      <c r="I203" s="119">
        <v>3082997</v>
      </c>
      <c r="J203" s="118">
        <v>212</v>
      </c>
      <c r="K203" s="119">
        <v>9206960</v>
      </c>
      <c r="L203" s="116">
        <v>168</v>
      </c>
      <c r="M203" s="122">
        <v>439687</v>
      </c>
      <c r="N203" s="118">
        <v>226</v>
      </c>
      <c r="O203" s="119">
        <v>0</v>
      </c>
      <c r="P203" s="118">
        <v>210</v>
      </c>
      <c r="Q203" s="119">
        <v>45</v>
      </c>
      <c r="R203" s="118">
        <v>233</v>
      </c>
      <c r="S203" s="119">
        <v>0</v>
      </c>
    </row>
    <row r="204" spans="1:19" ht="39.75" customHeight="1">
      <c r="A204" s="116">
        <v>202</v>
      </c>
      <c r="B204" s="124" t="s">
        <v>207</v>
      </c>
      <c r="C204" s="117" t="s">
        <v>255</v>
      </c>
      <c r="D204" s="118">
        <v>202</v>
      </c>
      <c r="E204" s="119">
        <v>22116167</v>
      </c>
      <c r="F204" s="118">
        <v>124</v>
      </c>
      <c r="G204" s="119">
        <v>5510362</v>
      </c>
      <c r="H204" s="118">
        <v>85</v>
      </c>
      <c r="I204" s="119">
        <v>18444040</v>
      </c>
      <c r="J204" s="118">
        <v>135</v>
      </c>
      <c r="K204" s="119">
        <v>22848638</v>
      </c>
      <c r="L204" s="116">
        <v>101</v>
      </c>
      <c r="M204" s="122">
        <v>1842073</v>
      </c>
      <c r="N204" s="118">
        <v>86</v>
      </c>
      <c r="O204" s="119">
        <v>7783750</v>
      </c>
      <c r="P204" s="118">
        <v>196</v>
      </c>
      <c r="Q204" s="119">
        <v>52</v>
      </c>
      <c r="R204" s="118">
        <v>153</v>
      </c>
      <c r="S204" s="119">
        <v>19382519</v>
      </c>
    </row>
    <row r="205" spans="1:19" ht="39.75" customHeight="1">
      <c r="A205" s="116">
        <v>203</v>
      </c>
      <c r="B205" s="124" t="s">
        <v>392</v>
      </c>
      <c r="C205" s="117" t="s">
        <v>255</v>
      </c>
      <c r="D205" s="118">
        <v>203</v>
      </c>
      <c r="E205" s="119">
        <v>22107677</v>
      </c>
      <c r="F205" s="118">
        <v>156</v>
      </c>
      <c r="G205" s="119">
        <v>3800056</v>
      </c>
      <c r="H205" s="118">
        <v>197</v>
      </c>
      <c r="I205" s="119">
        <v>2985703</v>
      </c>
      <c r="J205" s="118">
        <v>167</v>
      </c>
      <c r="K205" s="119">
        <v>16265728</v>
      </c>
      <c r="L205" s="116">
        <v>149</v>
      </c>
      <c r="M205" s="122">
        <v>758400</v>
      </c>
      <c r="N205" s="118">
        <v>227</v>
      </c>
      <c r="O205" s="119">
        <v>0</v>
      </c>
      <c r="P205" s="118">
        <v>157</v>
      </c>
      <c r="Q205" s="119">
        <v>151</v>
      </c>
      <c r="R205" s="118">
        <v>176</v>
      </c>
      <c r="S205" s="119">
        <v>13372973</v>
      </c>
    </row>
    <row r="206" spans="1:19" ht="39.75" customHeight="1">
      <c r="A206" s="116">
        <v>204</v>
      </c>
      <c r="B206" s="124" t="s">
        <v>208</v>
      </c>
      <c r="C206" s="117" t="s">
        <v>255</v>
      </c>
      <c r="D206" s="118">
        <v>204</v>
      </c>
      <c r="E206" s="119">
        <v>22045955</v>
      </c>
      <c r="F206" s="118">
        <v>116</v>
      </c>
      <c r="G206" s="119">
        <v>5925195</v>
      </c>
      <c r="H206" s="118">
        <v>163</v>
      </c>
      <c r="I206" s="119">
        <v>5836509</v>
      </c>
      <c r="J206" s="118">
        <v>201</v>
      </c>
      <c r="K206" s="119">
        <v>11481987</v>
      </c>
      <c r="L206" s="116">
        <v>104</v>
      </c>
      <c r="M206" s="122">
        <v>1807809</v>
      </c>
      <c r="N206" s="118">
        <v>167</v>
      </c>
      <c r="O206" s="119">
        <v>27854</v>
      </c>
      <c r="P206" s="118">
        <v>176</v>
      </c>
      <c r="Q206" s="119">
        <v>97</v>
      </c>
      <c r="R206" s="118">
        <v>140</v>
      </c>
      <c r="S206" s="119">
        <v>22045955</v>
      </c>
    </row>
    <row r="207" spans="1:19" ht="39.75" customHeight="1">
      <c r="A207" s="116">
        <v>205</v>
      </c>
      <c r="B207" s="124" t="s">
        <v>209</v>
      </c>
      <c r="C207" s="117" t="s">
        <v>255</v>
      </c>
      <c r="D207" s="118">
        <v>205</v>
      </c>
      <c r="E207" s="119">
        <v>22031732</v>
      </c>
      <c r="F207" s="118">
        <v>225</v>
      </c>
      <c r="G207" s="119">
        <v>770821</v>
      </c>
      <c r="H207" s="118">
        <v>236</v>
      </c>
      <c r="I207" s="119">
        <v>558883</v>
      </c>
      <c r="J207" s="118">
        <v>223</v>
      </c>
      <c r="K207" s="119">
        <v>8135307</v>
      </c>
      <c r="L207" s="116">
        <v>194</v>
      </c>
      <c r="M207" s="122">
        <v>106424</v>
      </c>
      <c r="N207" s="118">
        <v>228</v>
      </c>
      <c r="O207" s="119">
        <v>0</v>
      </c>
      <c r="P207" s="118">
        <v>244</v>
      </c>
      <c r="Q207" s="119">
        <v>4</v>
      </c>
      <c r="R207" s="118">
        <v>234</v>
      </c>
      <c r="S207" s="119">
        <v>0</v>
      </c>
    </row>
    <row r="208" spans="1:19" ht="39.75" customHeight="1">
      <c r="A208" s="116">
        <v>206</v>
      </c>
      <c r="B208" s="124" t="s">
        <v>210</v>
      </c>
      <c r="C208" s="117" t="s">
        <v>255</v>
      </c>
      <c r="D208" s="118">
        <v>206</v>
      </c>
      <c r="E208" s="119">
        <v>22005976</v>
      </c>
      <c r="F208" s="118">
        <v>180</v>
      </c>
      <c r="G208" s="119">
        <v>2555213</v>
      </c>
      <c r="H208" s="118">
        <v>154</v>
      </c>
      <c r="I208" s="119">
        <v>6481115</v>
      </c>
      <c r="J208" s="118">
        <v>178</v>
      </c>
      <c r="K208" s="119">
        <v>14044019</v>
      </c>
      <c r="L208" s="116">
        <v>130</v>
      </c>
      <c r="M208" s="122">
        <v>1028500</v>
      </c>
      <c r="N208" s="118">
        <v>229</v>
      </c>
      <c r="O208" s="119">
        <v>0</v>
      </c>
      <c r="P208" s="118">
        <v>203</v>
      </c>
      <c r="Q208" s="119">
        <v>48</v>
      </c>
      <c r="R208" s="118">
        <v>235</v>
      </c>
      <c r="S208" s="119">
        <v>0</v>
      </c>
    </row>
    <row r="209" spans="1:19" ht="39.75" customHeight="1">
      <c r="A209" s="116">
        <v>207</v>
      </c>
      <c r="B209" s="124" t="s">
        <v>211</v>
      </c>
      <c r="C209" s="117" t="s">
        <v>255</v>
      </c>
      <c r="D209" s="118">
        <v>207</v>
      </c>
      <c r="E209" s="119">
        <v>21921659</v>
      </c>
      <c r="F209" s="118">
        <v>221</v>
      </c>
      <c r="G209" s="119">
        <v>812768</v>
      </c>
      <c r="H209" s="118">
        <v>177</v>
      </c>
      <c r="I209" s="119">
        <v>4446788</v>
      </c>
      <c r="J209" s="118">
        <v>149</v>
      </c>
      <c r="K209" s="119">
        <v>19709849</v>
      </c>
      <c r="L209" s="116">
        <v>174</v>
      </c>
      <c r="M209" s="122">
        <v>355941</v>
      </c>
      <c r="N209" s="118">
        <v>230</v>
      </c>
      <c r="O209" s="119">
        <v>0</v>
      </c>
      <c r="P209" s="118">
        <v>201</v>
      </c>
      <c r="Q209" s="119">
        <v>49</v>
      </c>
      <c r="R209" s="118">
        <v>183</v>
      </c>
      <c r="S209" s="119">
        <v>2101675</v>
      </c>
    </row>
    <row r="210" spans="1:19" ht="39.75" customHeight="1">
      <c r="A210" s="116">
        <v>208</v>
      </c>
      <c r="B210" s="124" t="s">
        <v>212</v>
      </c>
      <c r="C210" s="117" t="s">
        <v>255</v>
      </c>
      <c r="D210" s="118">
        <v>208</v>
      </c>
      <c r="E210" s="119">
        <v>21773894</v>
      </c>
      <c r="F210" s="118">
        <v>171</v>
      </c>
      <c r="G210" s="119">
        <v>2842689</v>
      </c>
      <c r="H210" s="118">
        <v>110</v>
      </c>
      <c r="I210" s="119">
        <v>11808074</v>
      </c>
      <c r="J210" s="118">
        <v>145</v>
      </c>
      <c r="K210" s="119">
        <v>20341593</v>
      </c>
      <c r="L210" s="116">
        <v>106</v>
      </c>
      <c r="M210" s="122">
        <v>1682763</v>
      </c>
      <c r="N210" s="118">
        <v>81</v>
      </c>
      <c r="O210" s="119">
        <v>9302915</v>
      </c>
      <c r="P210" s="118">
        <v>204</v>
      </c>
      <c r="Q210" s="119">
        <v>48</v>
      </c>
      <c r="R210" s="118">
        <v>142</v>
      </c>
      <c r="S210" s="119">
        <v>21742313</v>
      </c>
    </row>
    <row r="211" spans="1:19" ht="39.75" customHeight="1">
      <c r="A211" s="116">
        <v>209</v>
      </c>
      <c r="B211" s="124" t="s">
        <v>213</v>
      </c>
      <c r="C211" s="117" t="s">
        <v>255</v>
      </c>
      <c r="D211" s="118">
        <v>209</v>
      </c>
      <c r="E211" s="119">
        <v>21708494</v>
      </c>
      <c r="F211" s="118">
        <v>238</v>
      </c>
      <c r="G211" s="119">
        <v>124684</v>
      </c>
      <c r="H211" s="118">
        <v>235</v>
      </c>
      <c r="I211" s="119">
        <v>584873</v>
      </c>
      <c r="J211" s="118">
        <v>248</v>
      </c>
      <c r="K211" s="119">
        <v>599156</v>
      </c>
      <c r="L211" s="116">
        <v>204</v>
      </c>
      <c r="M211" s="122">
        <v>14414</v>
      </c>
      <c r="N211" s="118">
        <v>231</v>
      </c>
      <c r="O211" s="119">
        <v>0</v>
      </c>
      <c r="P211" s="118">
        <v>239</v>
      </c>
      <c r="Q211" s="119">
        <v>8</v>
      </c>
      <c r="R211" s="118">
        <v>236</v>
      </c>
      <c r="S211" s="119">
        <v>0</v>
      </c>
    </row>
    <row r="212" spans="1:19" ht="39.75" customHeight="1">
      <c r="A212" s="116">
        <v>210</v>
      </c>
      <c r="B212" s="124" t="s">
        <v>32</v>
      </c>
      <c r="C212" s="117" t="s">
        <v>271</v>
      </c>
      <c r="D212" s="118">
        <v>210</v>
      </c>
      <c r="E212" s="119">
        <v>21685520</v>
      </c>
      <c r="F212" s="118">
        <v>196</v>
      </c>
      <c r="G212" s="119">
        <v>1848966</v>
      </c>
      <c r="H212" s="118">
        <v>185</v>
      </c>
      <c r="I212" s="119">
        <v>3678241</v>
      </c>
      <c r="J212" s="118">
        <v>225</v>
      </c>
      <c r="K212" s="119">
        <v>7617057</v>
      </c>
      <c r="L212" s="116">
        <v>135</v>
      </c>
      <c r="M212" s="122">
        <v>912379</v>
      </c>
      <c r="N212" s="118">
        <v>232</v>
      </c>
      <c r="O212" s="119">
        <v>0</v>
      </c>
      <c r="P212" s="118">
        <v>218</v>
      </c>
      <c r="Q212" s="119">
        <v>36</v>
      </c>
      <c r="R212" s="118">
        <v>147</v>
      </c>
      <c r="S212" s="119">
        <v>20655492</v>
      </c>
    </row>
    <row r="213" spans="1:19" ht="39.75" customHeight="1">
      <c r="A213" s="116">
        <v>211</v>
      </c>
      <c r="B213" s="124" t="s">
        <v>214</v>
      </c>
      <c r="C213" s="117" t="s">
        <v>255</v>
      </c>
      <c r="D213" s="118">
        <v>211</v>
      </c>
      <c r="E213" s="119">
        <v>21458106</v>
      </c>
      <c r="F213" s="118">
        <v>130</v>
      </c>
      <c r="G213" s="119">
        <v>5253405</v>
      </c>
      <c r="H213" s="118">
        <v>153</v>
      </c>
      <c r="I213" s="119">
        <v>6564026</v>
      </c>
      <c r="J213" s="118">
        <v>148</v>
      </c>
      <c r="K213" s="119">
        <v>19799120</v>
      </c>
      <c r="L213" s="116">
        <v>218</v>
      </c>
      <c r="M213" s="121">
        <v>-482826</v>
      </c>
      <c r="N213" s="118">
        <v>90</v>
      </c>
      <c r="O213" s="119">
        <v>7003029</v>
      </c>
      <c r="P213" s="118">
        <v>119</v>
      </c>
      <c r="Q213" s="119">
        <v>220</v>
      </c>
      <c r="R213" s="118">
        <v>149</v>
      </c>
      <c r="S213" s="119">
        <v>20459533</v>
      </c>
    </row>
    <row r="214" spans="1:19" ht="39.75" customHeight="1">
      <c r="A214" s="116">
        <v>212</v>
      </c>
      <c r="B214" s="124" t="s">
        <v>215</v>
      </c>
      <c r="C214" s="117" t="s">
        <v>255</v>
      </c>
      <c r="D214" s="118">
        <v>212</v>
      </c>
      <c r="E214" s="119">
        <v>21224239</v>
      </c>
      <c r="F214" s="118">
        <v>227</v>
      </c>
      <c r="G214" s="119">
        <v>659592</v>
      </c>
      <c r="H214" s="118">
        <v>238</v>
      </c>
      <c r="I214" s="119">
        <v>323565</v>
      </c>
      <c r="J214" s="118">
        <v>247</v>
      </c>
      <c r="K214" s="119">
        <v>2339250</v>
      </c>
      <c r="L214" s="116">
        <v>191</v>
      </c>
      <c r="M214" s="122">
        <v>156605</v>
      </c>
      <c r="N214" s="118">
        <v>233</v>
      </c>
      <c r="O214" s="119">
        <v>0</v>
      </c>
      <c r="P214" s="118">
        <v>231</v>
      </c>
      <c r="Q214" s="119">
        <v>23</v>
      </c>
      <c r="R214" s="118">
        <v>237</v>
      </c>
      <c r="S214" s="119">
        <v>0</v>
      </c>
    </row>
    <row r="215" spans="1:19" ht="39.75" customHeight="1">
      <c r="A215" s="116">
        <v>213</v>
      </c>
      <c r="B215" s="124" t="s">
        <v>216</v>
      </c>
      <c r="C215" s="117" t="s">
        <v>255</v>
      </c>
      <c r="D215" s="118">
        <v>213</v>
      </c>
      <c r="E215" s="119">
        <v>21078327</v>
      </c>
      <c r="F215" s="118">
        <v>232</v>
      </c>
      <c r="G215" s="119">
        <v>463507</v>
      </c>
      <c r="H215" s="118">
        <v>228</v>
      </c>
      <c r="I215" s="119">
        <v>1194445</v>
      </c>
      <c r="J215" s="118">
        <v>219</v>
      </c>
      <c r="K215" s="119">
        <v>8597446</v>
      </c>
      <c r="L215" s="116">
        <v>179</v>
      </c>
      <c r="M215" s="122">
        <v>271231</v>
      </c>
      <c r="N215" s="118">
        <v>61</v>
      </c>
      <c r="O215" s="119">
        <v>13599381</v>
      </c>
      <c r="P215" s="118">
        <v>236</v>
      </c>
      <c r="Q215" s="119">
        <v>15</v>
      </c>
      <c r="R215" s="118">
        <v>238</v>
      </c>
      <c r="S215" s="119">
        <v>0</v>
      </c>
    </row>
    <row r="216" spans="1:19" ht="39.75" customHeight="1">
      <c r="A216" s="116">
        <v>214</v>
      </c>
      <c r="B216" s="124" t="s">
        <v>217</v>
      </c>
      <c r="C216" s="117" t="s">
        <v>255</v>
      </c>
      <c r="D216" s="118">
        <v>214</v>
      </c>
      <c r="E216" s="119">
        <v>21022425</v>
      </c>
      <c r="F216" s="118">
        <v>52</v>
      </c>
      <c r="G216" s="119">
        <v>13930202</v>
      </c>
      <c r="H216" s="118">
        <v>49</v>
      </c>
      <c r="I216" s="119">
        <v>36694653</v>
      </c>
      <c r="J216" s="118">
        <v>90</v>
      </c>
      <c r="K216" s="119">
        <v>39947546</v>
      </c>
      <c r="L216" s="116">
        <v>40</v>
      </c>
      <c r="M216" s="122">
        <v>6628506</v>
      </c>
      <c r="N216" s="118">
        <v>115</v>
      </c>
      <c r="O216" s="119">
        <v>3157497</v>
      </c>
      <c r="P216" s="118">
        <v>95</v>
      </c>
      <c r="Q216" s="119">
        <v>295</v>
      </c>
      <c r="R216" s="118">
        <v>148</v>
      </c>
      <c r="S216" s="119">
        <v>20625021</v>
      </c>
    </row>
    <row r="217" spans="1:19" ht="39.75" customHeight="1">
      <c r="A217" s="116">
        <v>215</v>
      </c>
      <c r="B217" s="124" t="s">
        <v>218</v>
      </c>
      <c r="C217" s="117" t="s">
        <v>255</v>
      </c>
      <c r="D217" s="118">
        <v>215</v>
      </c>
      <c r="E217" s="119">
        <v>21017530</v>
      </c>
      <c r="F217" s="118">
        <v>189</v>
      </c>
      <c r="G217" s="119">
        <v>2073810</v>
      </c>
      <c r="H217" s="118">
        <v>208</v>
      </c>
      <c r="I217" s="119">
        <v>2256528</v>
      </c>
      <c r="J217" s="118">
        <v>198</v>
      </c>
      <c r="K217" s="119">
        <v>12294335</v>
      </c>
      <c r="L217" s="116">
        <v>225</v>
      </c>
      <c r="M217" s="121">
        <v>-913289</v>
      </c>
      <c r="N217" s="118">
        <v>234</v>
      </c>
      <c r="O217" s="119">
        <v>0</v>
      </c>
      <c r="P217" s="118">
        <v>183</v>
      </c>
      <c r="Q217" s="119">
        <v>80</v>
      </c>
      <c r="R217" s="118">
        <v>154</v>
      </c>
      <c r="S217" s="119">
        <v>19283574</v>
      </c>
    </row>
    <row r="218" spans="1:19" ht="39.75" customHeight="1">
      <c r="A218" s="116">
        <v>216</v>
      </c>
      <c r="B218" s="124" t="s">
        <v>219</v>
      </c>
      <c r="C218" s="117" t="s">
        <v>255</v>
      </c>
      <c r="D218" s="118">
        <v>216</v>
      </c>
      <c r="E218" s="119">
        <v>20998687</v>
      </c>
      <c r="F218" s="118">
        <v>41</v>
      </c>
      <c r="G218" s="119">
        <v>17975055</v>
      </c>
      <c r="H218" s="118">
        <v>38</v>
      </c>
      <c r="I218" s="119">
        <v>55616533</v>
      </c>
      <c r="J218" s="118">
        <v>47</v>
      </c>
      <c r="K218" s="119">
        <v>86861256</v>
      </c>
      <c r="L218" s="116">
        <v>22</v>
      </c>
      <c r="M218" s="122">
        <v>15241113</v>
      </c>
      <c r="N218" s="118">
        <v>114</v>
      </c>
      <c r="O218" s="119">
        <v>3200952</v>
      </c>
      <c r="P218" s="118">
        <v>175</v>
      </c>
      <c r="Q218" s="119">
        <v>98</v>
      </c>
      <c r="R218" s="118">
        <v>146</v>
      </c>
      <c r="S218" s="119">
        <v>20763358</v>
      </c>
    </row>
    <row r="219" spans="1:19" ht="39.75" customHeight="1">
      <c r="A219" s="116">
        <v>217</v>
      </c>
      <c r="B219" s="124" t="s">
        <v>220</v>
      </c>
      <c r="C219" s="117" t="s">
        <v>255</v>
      </c>
      <c r="D219" s="118">
        <v>217</v>
      </c>
      <c r="E219" s="119">
        <v>20898556</v>
      </c>
      <c r="F219" s="118">
        <v>132</v>
      </c>
      <c r="G219" s="119">
        <v>5223474</v>
      </c>
      <c r="H219" s="118">
        <v>160</v>
      </c>
      <c r="I219" s="119">
        <v>6056582</v>
      </c>
      <c r="J219" s="118">
        <v>126</v>
      </c>
      <c r="K219" s="119">
        <v>26164553</v>
      </c>
      <c r="L219" s="116">
        <v>192</v>
      </c>
      <c r="M219" s="122">
        <v>127614</v>
      </c>
      <c r="N219" s="118">
        <v>77</v>
      </c>
      <c r="O219" s="119">
        <v>9701582</v>
      </c>
      <c r="P219" s="118">
        <v>104</v>
      </c>
      <c r="Q219" s="119">
        <v>267</v>
      </c>
      <c r="R219" s="118">
        <v>145</v>
      </c>
      <c r="S219" s="119">
        <v>20898556</v>
      </c>
    </row>
    <row r="220" spans="1:19" ht="39.75" customHeight="1">
      <c r="A220" s="116">
        <v>218</v>
      </c>
      <c r="B220" s="124" t="s">
        <v>391</v>
      </c>
      <c r="C220" s="117" t="s">
        <v>255</v>
      </c>
      <c r="D220" s="118">
        <v>218</v>
      </c>
      <c r="E220" s="119">
        <v>20705919</v>
      </c>
      <c r="F220" s="118">
        <v>220</v>
      </c>
      <c r="G220" s="119">
        <v>828934</v>
      </c>
      <c r="H220" s="118">
        <v>201</v>
      </c>
      <c r="I220" s="119">
        <v>2630689</v>
      </c>
      <c r="J220" s="118">
        <v>236</v>
      </c>
      <c r="K220" s="119">
        <v>4806530</v>
      </c>
      <c r="L220" s="116">
        <v>163</v>
      </c>
      <c r="M220" s="122">
        <v>515723</v>
      </c>
      <c r="N220" s="118">
        <v>235</v>
      </c>
      <c r="O220" s="119">
        <v>0</v>
      </c>
      <c r="P220" s="118">
        <v>222</v>
      </c>
      <c r="Q220" s="119">
        <v>29</v>
      </c>
      <c r="R220" s="118">
        <v>239</v>
      </c>
      <c r="S220" s="119">
        <v>0</v>
      </c>
    </row>
    <row r="221" spans="1:19" ht="39.75" customHeight="1">
      <c r="A221" s="116">
        <v>219</v>
      </c>
      <c r="B221" s="124" t="s">
        <v>221</v>
      </c>
      <c r="C221" s="117" t="s">
        <v>255</v>
      </c>
      <c r="D221" s="118">
        <v>219</v>
      </c>
      <c r="E221" s="119">
        <v>20235723</v>
      </c>
      <c r="F221" s="118">
        <v>169</v>
      </c>
      <c r="G221" s="119">
        <v>3047283</v>
      </c>
      <c r="H221" s="118">
        <v>157</v>
      </c>
      <c r="I221" s="119">
        <v>6309213</v>
      </c>
      <c r="J221" s="118">
        <v>195</v>
      </c>
      <c r="K221" s="119">
        <v>13337554</v>
      </c>
      <c r="L221" s="116">
        <v>200</v>
      </c>
      <c r="M221" s="122">
        <v>46464</v>
      </c>
      <c r="N221" s="118">
        <v>153</v>
      </c>
      <c r="O221" s="119">
        <v>375870</v>
      </c>
      <c r="P221" s="118">
        <v>136</v>
      </c>
      <c r="Q221" s="119">
        <v>182</v>
      </c>
      <c r="R221" s="118">
        <v>171</v>
      </c>
      <c r="S221" s="119">
        <v>14985139</v>
      </c>
    </row>
    <row r="222" spans="1:19" ht="39.75" customHeight="1">
      <c r="A222" s="116">
        <v>220</v>
      </c>
      <c r="B222" s="124" t="s">
        <v>222</v>
      </c>
      <c r="C222" s="117" t="s">
        <v>255</v>
      </c>
      <c r="D222" s="118">
        <v>220</v>
      </c>
      <c r="E222" s="119">
        <v>20116667</v>
      </c>
      <c r="F222" s="118">
        <v>154</v>
      </c>
      <c r="G222" s="119">
        <v>3945572</v>
      </c>
      <c r="H222" s="118">
        <v>164</v>
      </c>
      <c r="I222" s="119">
        <v>5832835</v>
      </c>
      <c r="J222" s="118">
        <v>206</v>
      </c>
      <c r="K222" s="119">
        <v>10084155</v>
      </c>
      <c r="L222" s="116">
        <v>150</v>
      </c>
      <c r="M222" s="122">
        <v>745475</v>
      </c>
      <c r="N222" s="118">
        <v>171</v>
      </c>
      <c r="O222" s="119">
        <v>3550</v>
      </c>
      <c r="P222" s="118">
        <v>162</v>
      </c>
      <c r="Q222" s="119">
        <v>140</v>
      </c>
      <c r="R222" s="118">
        <v>152</v>
      </c>
      <c r="S222" s="119">
        <v>19972338</v>
      </c>
    </row>
    <row r="223" spans="1:19" ht="39.75" customHeight="1">
      <c r="A223" s="116">
        <v>221</v>
      </c>
      <c r="B223" s="124" t="s">
        <v>33</v>
      </c>
      <c r="C223" s="117" t="s">
        <v>255</v>
      </c>
      <c r="D223" s="118">
        <v>221</v>
      </c>
      <c r="E223" s="119">
        <v>20065217</v>
      </c>
      <c r="F223" s="118">
        <v>215</v>
      </c>
      <c r="G223" s="119">
        <v>1066896</v>
      </c>
      <c r="H223" s="118">
        <v>231</v>
      </c>
      <c r="I223" s="119">
        <v>923069</v>
      </c>
      <c r="J223" s="118">
        <v>235</v>
      </c>
      <c r="K223" s="119">
        <v>5013067</v>
      </c>
      <c r="L223" s="116">
        <v>155</v>
      </c>
      <c r="M223" s="122">
        <v>681345</v>
      </c>
      <c r="N223" s="118">
        <v>236</v>
      </c>
      <c r="O223" s="119">
        <v>0</v>
      </c>
      <c r="P223" s="118">
        <v>219</v>
      </c>
      <c r="Q223" s="119">
        <v>35</v>
      </c>
      <c r="R223" s="118">
        <v>240</v>
      </c>
      <c r="S223" s="119">
        <v>0</v>
      </c>
    </row>
    <row r="224" spans="1:19" ht="39.75" customHeight="1">
      <c r="A224" s="116">
        <v>222</v>
      </c>
      <c r="B224" s="124" t="s">
        <v>223</v>
      </c>
      <c r="C224" s="117" t="s">
        <v>255</v>
      </c>
      <c r="D224" s="118">
        <v>222</v>
      </c>
      <c r="E224" s="119">
        <v>19984109</v>
      </c>
      <c r="F224" s="118">
        <v>210</v>
      </c>
      <c r="G224" s="119">
        <v>1226642</v>
      </c>
      <c r="H224" s="118">
        <v>173</v>
      </c>
      <c r="I224" s="119">
        <v>4684315</v>
      </c>
      <c r="J224" s="118">
        <v>186</v>
      </c>
      <c r="K224" s="119">
        <v>13790078</v>
      </c>
      <c r="L224" s="116">
        <v>219</v>
      </c>
      <c r="M224" s="121">
        <v>-514147</v>
      </c>
      <c r="N224" s="118">
        <v>237</v>
      </c>
      <c r="O224" s="119">
        <v>0</v>
      </c>
      <c r="P224" s="118">
        <v>186</v>
      </c>
      <c r="Q224" s="119">
        <v>73</v>
      </c>
      <c r="R224" s="118">
        <v>151</v>
      </c>
      <c r="S224" s="119">
        <v>19984109</v>
      </c>
    </row>
    <row r="225" spans="1:19" ht="39.75" customHeight="1">
      <c r="A225" s="116">
        <v>223</v>
      </c>
      <c r="B225" s="124" t="s">
        <v>224</v>
      </c>
      <c r="C225" s="117" t="s">
        <v>255</v>
      </c>
      <c r="D225" s="118">
        <v>223</v>
      </c>
      <c r="E225" s="119">
        <v>19970479</v>
      </c>
      <c r="F225" s="118">
        <v>233</v>
      </c>
      <c r="G225" s="119">
        <v>321048</v>
      </c>
      <c r="H225" s="118">
        <v>232</v>
      </c>
      <c r="I225" s="119">
        <v>807622</v>
      </c>
      <c r="J225" s="118">
        <v>241</v>
      </c>
      <c r="K225" s="119">
        <v>3362585</v>
      </c>
      <c r="L225" s="116">
        <v>185</v>
      </c>
      <c r="M225" s="122">
        <v>243139</v>
      </c>
      <c r="N225" s="118">
        <v>57</v>
      </c>
      <c r="O225" s="119">
        <v>14376575</v>
      </c>
      <c r="P225" s="118">
        <v>245</v>
      </c>
      <c r="Q225" s="119">
        <v>4</v>
      </c>
      <c r="R225" s="118">
        <v>241</v>
      </c>
      <c r="S225" s="119">
        <v>0</v>
      </c>
    </row>
    <row r="226" spans="1:19" ht="39.75" customHeight="1">
      <c r="A226" s="116">
        <v>224</v>
      </c>
      <c r="B226" s="124" t="s">
        <v>225</v>
      </c>
      <c r="C226" s="117" t="s">
        <v>255</v>
      </c>
      <c r="D226" s="118">
        <v>224</v>
      </c>
      <c r="E226" s="119">
        <v>19698210</v>
      </c>
      <c r="F226" s="118">
        <v>187</v>
      </c>
      <c r="G226" s="156" t="s">
        <v>382</v>
      </c>
      <c r="H226" s="118">
        <v>155</v>
      </c>
      <c r="I226" s="156" t="s">
        <v>382</v>
      </c>
      <c r="J226" s="118">
        <v>171</v>
      </c>
      <c r="K226" s="156" t="s">
        <v>382</v>
      </c>
      <c r="L226" s="116">
        <v>109</v>
      </c>
      <c r="M226" s="156" t="s">
        <v>382</v>
      </c>
      <c r="N226" s="118">
        <v>126</v>
      </c>
      <c r="O226" s="156" t="s">
        <v>382</v>
      </c>
      <c r="P226" s="118">
        <v>211</v>
      </c>
      <c r="Q226" s="156" t="s">
        <v>382</v>
      </c>
      <c r="R226" s="118">
        <v>179</v>
      </c>
      <c r="S226" s="156" t="s">
        <v>382</v>
      </c>
    </row>
    <row r="227" spans="1:19" ht="39.75" customHeight="1">
      <c r="A227" s="116">
        <v>225</v>
      </c>
      <c r="B227" s="124" t="s">
        <v>226</v>
      </c>
      <c r="C227" s="117" t="s">
        <v>255</v>
      </c>
      <c r="D227" s="118">
        <v>225</v>
      </c>
      <c r="E227" s="119">
        <v>19696019</v>
      </c>
      <c r="F227" s="118">
        <v>203</v>
      </c>
      <c r="G227" s="119">
        <v>1484648</v>
      </c>
      <c r="H227" s="118">
        <v>202</v>
      </c>
      <c r="I227" s="119">
        <v>2557170</v>
      </c>
      <c r="J227" s="118">
        <v>242</v>
      </c>
      <c r="K227" s="119">
        <v>3343421</v>
      </c>
      <c r="L227" s="116">
        <v>129</v>
      </c>
      <c r="M227" s="122">
        <v>1043713</v>
      </c>
      <c r="N227" s="118">
        <v>238</v>
      </c>
      <c r="O227" s="119">
        <v>0</v>
      </c>
      <c r="P227" s="118">
        <v>225</v>
      </c>
      <c r="Q227" s="119">
        <v>28</v>
      </c>
      <c r="R227" s="118">
        <v>242</v>
      </c>
      <c r="S227" s="119">
        <v>0</v>
      </c>
    </row>
    <row r="228" spans="1:19" ht="39.75" customHeight="1">
      <c r="A228" s="116">
        <v>226</v>
      </c>
      <c r="B228" s="124" t="s">
        <v>227</v>
      </c>
      <c r="C228" s="117" t="s">
        <v>255</v>
      </c>
      <c r="D228" s="118">
        <v>226</v>
      </c>
      <c r="E228" s="119">
        <v>19673635</v>
      </c>
      <c r="F228" s="118">
        <v>157</v>
      </c>
      <c r="G228" s="119">
        <v>3723351</v>
      </c>
      <c r="H228" s="118">
        <v>181</v>
      </c>
      <c r="I228" s="119">
        <v>4293239</v>
      </c>
      <c r="J228" s="118">
        <v>218</v>
      </c>
      <c r="K228" s="119">
        <v>8611395</v>
      </c>
      <c r="L228" s="116">
        <v>89</v>
      </c>
      <c r="M228" s="122">
        <v>2255084</v>
      </c>
      <c r="N228" s="118">
        <v>132</v>
      </c>
      <c r="O228" s="119">
        <v>1628832</v>
      </c>
      <c r="P228" s="118">
        <v>188</v>
      </c>
      <c r="Q228" s="119">
        <v>70</v>
      </c>
      <c r="R228" s="118">
        <v>170</v>
      </c>
      <c r="S228" s="119">
        <v>16787135</v>
      </c>
    </row>
    <row r="229" spans="1:19" ht="39.75" customHeight="1">
      <c r="A229" s="116">
        <v>227</v>
      </c>
      <c r="B229" s="124" t="s">
        <v>228</v>
      </c>
      <c r="C229" s="117" t="s">
        <v>255</v>
      </c>
      <c r="D229" s="118">
        <v>227</v>
      </c>
      <c r="E229" s="119">
        <v>19672824</v>
      </c>
      <c r="F229" s="118">
        <v>159</v>
      </c>
      <c r="G229" s="119">
        <v>3655840</v>
      </c>
      <c r="H229" s="118">
        <v>86</v>
      </c>
      <c r="I229" s="119">
        <v>18072336</v>
      </c>
      <c r="J229" s="118">
        <v>125</v>
      </c>
      <c r="K229" s="119">
        <v>26174955</v>
      </c>
      <c r="L229" s="116">
        <v>108</v>
      </c>
      <c r="M229" s="122">
        <v>1668934</v>
      </c>
      <c r="N229" s="118">
        <v>239</v>
      </c>
      <c r="O229" s="119">
        <v>0</v>
      </c>
      <c r="P229" s="118">
        <v>117</v>
      </c>
      <c r="Q229" s="119">
        <v>222</v>
      </c>
      <c r="R229" s="118">
        <v>172</v>
      </c>
      <c r="S229" s="119">
        <v>14345249</v>
      </c>
    </row>
    <row r="230" spans="1:19" ht="39.75" customHeight="1">
      <c r="A230" s="116">
        <v>228</v>
      </c>
      <c r="B230" s="124" t="s">
        <v>229</v>
      </c>
      <c r="C230" s="117" t="s">
        <v>255</v>
      </c>
      <c r="D230" s="118">
        <v>228</v>
      </c>
      <c r="E230" s="119">
        <v>19633351</v>
      </c>
      <c r="F230" s="118">
        <v>186</v>
      </c>
      <c r="G230" s="156" t="s">
        <v>382</v>
      </c>
      <c r="H230" s="118">
        <v>109</v>
      </c>
      <c r="I230" s="156" t="s">
        <v>382</v>
      </c>
      <c r="J230" s="118">
        <v>128</v>
      </c>
      <c r="K230" s="156" t="s">
        <v>382</v>
      </c>
      <c r="L230" s="116">
        <v>180</v>
      </c>
      <c r="M230" s="156" t="s">
        <v>382</v>
      </c>
      <c r="N230" s="118">
        <v>124</v>
      </c>
      <c r="O230" s="156" t="s">
        <v>382</v>
      </c>
      <c r="P230" s="118">
        <v>153</v>
      </c>
      <c r="Q230" s="156" t="s">
        <v>382</v>
      </c>
      <c r="R230" s="118">
        <v>174</v>
      </c>
      <c r="S230" s="156" t="s">
        <v>382</v>
      </c>
    </row>
    <row r="231" spans="1:19" ht="39.75" customHeight="1">
      <c r="A231" s="116">
        <v>229</v>
      </c>
      <c r="B231" s="124" t="s">
        <v>230</v>
      </c>
      <c r="C231" s="117" t="s">
        <v>255</v>
      </c>
      <c r="D231" s="118">
        <v>229</v>
      </c>
      <c r="E231" s="119">
        <v>19613394</v>
      </c>
      <c r="F231" s="118">
        <v>149</v>
      </c>
      <c r="G231" s="119">
        <v>4212439</v>
      </c>
      <c r="H231" s="118">
        <v>175</v>
      </c>
      <c r="I231" s="119">
        <v>4590821</v>
      </c>
      <c r="J231" s="118">
        <v>192</v>
      </c>
      <c r="K231" s="119">
        <v>13585235</v>
      </c>
      <c r="L231" s="116">
        <v>134</v>
      </c>
      <c r="M231" s="122">
        <v>936744</v>
      </c>
      <c r="N231" s="118">
        <v>120</v>
      </c>
      <c r="O231" s="119">
        <v>2553800</v>
      </c>
      <c r="P231" s="118">
        <v>178</v>
      </c>
      <c r="Q231" s="119">
        <v>93</v>
      </c>
      <c r="R231" s="118">
        <v>163</v>
      </c>
      <c r="S231" s="119">
        <v>18639284</v>
      </c>
    </row>
    <row r="232" spans="1:19" ht="39.75" customHeight="1">
      <c r="A232" s="116">
        <v>230</v>
      </c>
      <c r="B232" s="124" t="s">
        <v>231</v>
      </c>
      <c r="C232" s="117" t="s">
        <v>255</v>
      </c>
      <c r="D232" s="118">
        <v>230</v>
      </c>
      <c r="E232" s="119">
        <v>19306467</v>
      </c>
      <c r="F232" s="118">
        <v>150</v>
      </c>
      <c r="G232" s="119">
        <v>4176253</v>
      </c>
      <c r="H232" s="118">
        <v>141</v>
      </c>
      <c r="I232" s="119">
        <v>7956701</v>
      </c>
      <c r="J232" s="118">
        <v>180</v>
      </c>
      <c r="K232" s="119">
        <v>13971703</v>
      </c>
      <c r="L232" s="116">
        <v>85</v>
      </c>
      <c r="M232" s="122">
        <v>2304375</v>
      </c>
      <c r="N232" s="118">
        <v>75</v>
      </c>
      <c r="O232" s="119">
        <v>10166269</v>
      </c>
      <c r="P232" s="118">
        <v>125</v>
      </c>
      <c r="Q232" s="119">
        <v>203</v>
      </c>
      <c r="R232" s="118">
        <v>166</v>
      </c>
      <c r="S232" s="119">
        <v>17765819</v>
      </c>
    </row>
    <row r="233" spans="1:19" ht="39.75" customHeight="1">
      <c r="A233" s="116">
        <v>231</v>
      </c>
      <c r="B233" s="124" t="s">
        <v>232</v>
      </c>
      <c r="C233" s="117" t="s">
        <v>255</v>
      </c>
      <c r="D233" s="118">
        <v>231</v>
      </c>
      <c r="E233" s="119">
        <v>19280030</v>
      </c>
      <c r="F233" s="118">
        <v>223</v>
      </c>
      <c r="G233" s="119">
        <v>779629</v>
      </c>
      <c r="H233" s="118">
        <v>216</v>
      </c>
      <c r="I233" s="119">
        <v>1753882</v>
      </c>
      <c r="J233" s="118">
        <v>234</v>
      </c>
      <c r="K233" s="119">
        <v>5136482</v>
      </c>
      <c r="L233" s="116">
        <v>165</v>
      </c>
      <c r="M233" s="122">
        <v>489327</v>
      </c>
      <c r="N233" s="118">
        <v>240</v>
      </c>
      <c r="O233" s="119">
        <v>0</v>
      </c>
      <c r="P233" s="118">
        <v>232</v>
      </c>
      <c r="Q233" s="119">
        <v>22</v>
      </c>
      <c r="R233" s="118">
        <v>243</v>
      </c>
      <c r="S233" s="119">
        <v>0</v>
      </c>
    </row>
    <row r="234" spans="1:19" ht="39.75" customHeight="1">
      <c r="A234" s="116">
        <v>232</v>
      </c>
      <c r="B234" s="124" t="s">
        <v>233</v>
      </c>
      <c r="C234" s="117" t="s">
        <v>255</v>
      </c>
      <c r="D234" s="118">
        <v>232</v>
      </c>
      <c r="E234" s="119">
        <v>19247076</v>
      </c>
      <c r="F234" s="118">
        <v>168</v>
      </c>
      <c r="G234" s="119">
        <v>3055560</v>
      </c>
      <c r="H234" s="118">
        <v>80</v>
      </c>
      <c r="I234" s="119">
        <v>20408289</v>
      </c>
      <c r="J234" s="118">
        <v>124</v>
      </c>
      <c r="K234" s="119">
        <v>26369704</v>
      </c>
      <c r="L234" s="116">
        <v>88</v>
      </c>
      <c r="M234" s="122">
        <v>2259845</v>
      </c>
      <c r="N234" s="118">
        <v>162</v>
      </c>
      <c r="O234" s="119">
        <v>153000</v>
      </c>
      <c r="P234" s="118">
        <v>173</v>
      </c>
      <c r="Q234" s="119">
        <v>120</v>
      </c>
      <c r="R234" s="118">
        <v>184</v>
      </c>
      <c r="S234" s="119">
        <v>1750834</v>
      </c>
    </row>
    <row r="235" spans="1:19" ht="39.75" customHeight="1">
      <c r="A235" s="116">
        <v>233</v>
      </c>
      <c r="B235" s="124" t="s">
        <v>234</v>
      </c>
      <c r="C235" s="117" t="s">
        <v>255</v>
      </c>
      <c r="D235" s="118">
        <v>233</v>
      </c>
      <c r="E235" s="119">
        <v>19188668</v>
      </c>
      <c r="F235" s="118">
        <v>202</v>
      </c>
      <c r="G235" s="119">
        <v>1485979</v>
      </c>
      <c r="H235" s="118">
        <v>214</v>
      </c>
      <c r="I235" s="119">
        <v>1833829</v>
      </c>
      <c r="J235" s="118">
        <v>238</v>
      </c>
      <c r="K235" s="119">
        <v>3999228</v>
      </c>
      <c r="L235" s="116">
        <v>144</v>
      </c>
      <c r="M235" s="122">
        <v>812324</v>
      </c>
      <c r="N235" s="118">
        <v>241</v>
      </c>
      <c r="O235" s="119">
        <v>0</v>
      </c>
      <c r="P235" s="118">
        <v>212</v>
      </c>
      <c r="Q235" s="119">
        <v>45</v>
      </c>
      <c r="R235" s="118">
        <v>244</v>
      </c>
      <c r="S235" s="119">
        <v>0</v>
      </c>
    </row>
    <row r="236" spans="1:19" ht="39.75" customHeight="1">
      <c r="A236" s="116">
        <v>234</v>
      </c>
      <c r="B236" s="124" t="s">
        <v>315</v>
      </c>
      <c r="C236" s="117" t="s">
        <v>255</v>
      </c>
      <c r="D236" s="118">
        <v>234</v>
      </c>
      <c r="E236" s="119">
        <v>19122436</v>
      </c>
      <c r="F236" s="118">
        <v>216</v>
      </c>
      <c r="G236" s="156" t="s">
        <v>382</v>
      </c>
      <c r="H236" s="118">
        <v>219</v>
      </c>
      <c r="I236" s="156" t="s">
        <v>382</v>
      </c>
      <c r="J236" s="118">
        <v>246</v>
      </c>
      <c r="K236" s="156" t="s">
        <v>382</v>
      </c>
      <c r="L236" s="116">
        <v>153</v>
      </c>
      <c r="M236" s="156" t="s">
        <v>382</v>
      </c>
      <c r="N236" s="118">
        <v>242</v>
      </c>
      <c r="O236" s="156" t="s">
        <v>382</v>
      </c>
      <c r="P236" s="118">
        <v>228</v>
      </c>
      <c r="Q236" s="156" t="s">
        <v>382</v>
      </c>
      <c r="R236" s="118">
        <v>245</v>
      </c>
      <c r="S236" s="156" t="s">
        <v>382</v>
      </c>
    </row>
    <row r="237" spans="1:19" ht="39.75" customHeight="1">
      <c r="A237" s="116">
        <v>235</v>
      </c>
      <c r="B237" s="124" t="s">
        <v>235</v>
      </c>
      <c r="C237" s="117" t="s">
        <v>255</v>
      </c>
      <c r="D237" s="118">
        <v>235</v>
      </c>
      <c r="E237" s="119">
        <v>19076286</v>
      </c>
      <c r="F237" s="118">
        <v>162</v>
      </c>
      <c r="G237" s="119">
        <v>3332048</v>
      </c>
      <c r="H237" s="118">
        <v>99</v>
      </c>
      <c r="I237" s="119">
        <v>13432319</v>
      </c>
      <c r="J237" s="118">
        <v>109</v>
      </c>
      <c r="K237" s="119">
        <v>31534453</v>
      </c>
      <c r="L237" s="116">
        <v>111</v>
      </c>
      <c r="M237" s="122">
        <v>1542710</v>
      </c>
      <c r="N237" s="118">
        <v>243</v>
      </c>
      <c r="O237" s="119">
        <v>0</v>
      </c>
      <c r="P237" s="118">
        <v>123</v>
      </c>
      <c r="Q237" s="119">
        <v>210</v>
      </c>
      <c r="R237" s="118">
        <v>156</v>
      </c>
      <c r="S237" s="119">
        <v>19076286</v>
      </c>
    </row>
    <row r="238" spans="1:19" ht="39.75" customHeight="1">
      <c r="A238" s="116">
        <v>236</v>
      </c>
      <c r="B238" s="124" t="s">
        <v>236</v>
      </c>
      <c r="C238" s="117" t="s">
        <v>255</v>
      </c>
      <c r="D238" s="118">
        <v>236</v>
      </c>
      <c r="E238" s="119">
        <v>19044259</v>
      </c>
      <c r="F238" s="118">
        <v>197</v>
      </c>
      <c r="G238" s="119">
        <v>1842746</v>
      </c>
      <c r="H238" s="118">
        <v>151</v>
      </c>
      <c r="I238" s="119">
        <v>6927333</v>
      </c>
      <c r="J238" s="118">
        <v>177</v>
      </c>
      <c r="K238" s="119">
        <v>14252101</v>
      </c>
      <c r="L238" s="116">
        <v>131</v>
      </c>
      <c r="M238" s="122">
        <v>1023168</v>
      </c>
      <c r="N238" s="118">
        <v>244</v>
      </c>
      <c r="O238" s="119">
        <v>0</v>
      </c>
      <c r="P238" s="118">
        <v>184</v>
      </c>
      <c r="Q238" s="119">
        <v>80</v>
      </c>
      <c r="R238" s="118">
        <v>157</v>
      </c>
      <c r="S238" s="119">
        <v>19044259</v>
      </c>
    </row>
    <row r="239" spans="1:19" ht="39.75" customHeight="1">
      <c r="A239" s="116">
        <v>237</v>
      </c>
      <c r="B239" s="124" t="s">
        <v>315</v>
      </c>
      <c r="C239" s="117" t="s">
        <v>255</v>
      </c>
      <c r="D239" s="118">
        <v>237</v>
      </c>
      <c r="E239" s="119">
        <v>18950811</v>
      </c>
      <c r="F239" s="118">
        <v>78</v>
      </c>
      <c r="G239" s="119">
        <v>9728092</v>
      </c>
      <c r="H239" s="118">
        <v>120</v>
      </c>
      <c r="I239" s="119">
        <v>10462115</v>
      </c>
      <c r="J239" s="118">
        <v>146</v>
      </c>
      <c r="K239" s="119">
        <v>20217054</v>
      </c>
      <c r="L239" s="116">
        <v>60</v>
      </c>
      <c r="M239" s="122">
        <v>3712934</v>
      </c>
      <c r="N239" s="118">
        <v>106</v>
      </c>
      <c r="O239" s="119">
        <v>4255706</v>
      </c>
      <c r="P239" s="118">
        <v>99</v>
      </c>
      <c r="Q239" s="119">
        <v>280</v>
      </c>
      <c r="R239" s="118">
        <v>159</v>
      </c>
      <c r="S239" s="119">
        <v>18950811</v>
      </c>
    </row>
    <row r="240" spans="1:19" ht="39.75" customHeight="1">
      <c r="A240" s="116">
        <v>238</v>
      </c>
      <c r="B240" s="124" t="s">
        <v>237</v>
      </c>
      <c r="C240" s="117" t="s">
        <v>255</v>
      </c>
      <c r="D240" s="118">
        <v>238</v>
      </c>
      <c r="E240" s="119">
        <v>18824791</v>
      </c>
      <c r="F240" s="118">
        <v>166</v>
      </c>
      <c r="G240" s="119">
        <v>3085272</v>
      </c>
      <c r="H240" s="118">
        <v>118</v>
      </c>
      <c r="I240" s="119">
        <v>10734742</v>
      </c>
      <c r="J240" s="118">
        <v>173</v>
      </c>
      <c r="K240" s="119">
        <v>15037574</v>
      </c>
      <c r="L240" s="116">
        <v>126</v>
      </c>
      <c r="M240" s="122">
        <v>1114836</v>
      </c>
      <c r="N240" s="118">
        <v>141</v>
      </c>
      <c r="O240" s="119">
        <v>1041514</v>
      </c>
      <c r="P240" s="118">
        <v>122</v>
      </c>
      <c r="Q240" s="119">
        <v>214</v>
      </c>
      <c r="R240" s="118">
        <v>162</v>
      </c>
      <c r="S240" s="119">
        <v>18667323</v>
      </c>
    </row>
    <row r="241" spans="1:19" ht="39.75" customHeight="1">
      <c r="A241" s="116">
        <v>239</v>
      </c>
      <c r="B241" s="124" t="s">
        <v>238</v>
      </c>
      <c r="C241" s="117" t="s">
        <v>255</v>
      </c>
      <c r="D241" s="118">
        <v>239</v>
      </c>
      <c r="E241" s="119">
        <v>18713746</v>
      </c>
      <c r="F241" s="118">
        <v>127</v>
      </c>
      <c r="G241" s="119">
        <v>5370831</v>
      </c>
      <c r="H241" s="118">
        <v>167</v>
      </c>
      <c r="I241" s="119">
        <v>5240409</v>
      </c>
      <c r="J241" s="118">
        <v>147</v>
      </c>
      <c r="K241" s="119">
        <v>19906797</v>
      </c>
      <c r="L241" s="116">
        <v>172</v>
      </c>
      <c r="M241" s="122">
        <v>422051</v>
      </c>
      <c r="N241" s="118">
        <v>83</v>
      </c>
      <c r="O241" s="119">
        <v>8954975</v>
      </c>
      <c r="P241" s="118">
        <v>124</v>
      </c>
      <c r="Q241" s="119">
        <v>205</v>
      </c>
      <c r="R241" s="118">
        <v>161</v>
      </c>
      <c r="S241" s="119">
        <v>18713746</v>
      </c>
    </row>
    <row r="242" spans="1:19" ht="39.75" customHeight="1">
      <c r="A242" s="116">
        <v>240</v>
      </c>
      <c r="B242" s="124" t="s">
        <v>239</v>
      </c>
      <c r="C242" s="117" t="s">
        <v>255</v>
      </c>
      <c r="D242" s="118">
        <v>240</v>
      </c>
      <c r="E242" s="119">
        <v>18692401</v>
      </c>
      <c r="F242" s="118">
        <v>160</v>
      </c>
      <c r="G242" s="119">
        <v>3637678</v>
      </c>
      <c r="H242" s="118">
        <v>166</v>
      </c>
      <c r="I242" s="119">
        <v>5274500</v>
      </c>
      <c r="J242" s="118">
        <v>181</v>
      </c>
      <c r="K242" s="119">
        <v>13845957</v>
      </c>
      <c r="L242" s="116">
        <v>188</v>
      </c>
      <c r="M242" s="122">
        <v>181194</v>
      </c>
      <c r="N242" s="118">
        <v>245</v>
      </c>
      <c r="O242" s="119">
        <v>0</v>
      </c>
      <c r="P242" s="118">
        <v>170</v>
      </c>
      <c r="Q242" s="119">
        <v>124</v>
      </c>
      <c r="R242" s="118">
        <v>246</v>
      </c>
      <c r="S242" s="119">
        <v>0</v>
      </c>
    </row>
    <row r="243" spans="1:19" ht="39.75" customHeight="1">
      <c r="A243" s="116">
        <v>241</v>
      </c>
      <c r="B243" s="124" t="s">
        <v>240</v>
      </c>
      <c r="C243" s="117" t="s">
        <v>255</v>
      </c>
      <c r="D243" s="118">
        <v>241</v>
      </c>
      <c r="E243" s="119">
        <v>18393188</v>
      </c>
      <c r="F243" s="118">
        <v>153</v>
      </c>
      <c r="G243" s="119">
        <v>3959233</v>
      </c>
      <c r="H243" s="118">
        <v>211</v>
      </c>
      <c r="I243" s="119">
        <v>2068616</v>
      </c>
      <c r="J243" s="118">
        <v>210</v>
      </c>
      <c r="K243" s="119">
        <v>9523877</v>
      </c>
      <c r="L243" s="116">
        <v>209</v>
      </c>
      <c r="M243" s="121">
        <v>-263238</v>
      </c>
      <c r="N243" s="118">
        <v>131</v>
      </c>
      <c r="O243" s="119">
        <v>1732027</v>
      </c>
      <c r="P243" s="118">
        <v>137</v>
      </c>
      <c r="Q243" s="119">
        <v>181</v>
      </c>
      <c r="R243" s="118">
        <v>167</v>
      </c>
      <c r="S243" s="119">
        <v>17546827</v>
      </c>
    </row>
    <row r="244" spans="1:19" ht="39.75" customHeight="1">
      <c r="A244" s="116">
        <v>242</v>
      </c>
      <c r="B244" s="124" t="s">
        <v>241</v>
      </c>
      <c r="C244" s="117" t="s">
        <v>255</v>
      </c>
      <c r="D244" s="118">
        <v>242</v>
      </c>
      <c r="E244" s="119">
        <v>18291789</v>
      </c>
      <c r="F244" s="118">
        <v>105</v>
      </c>
      <c r="G244" s="119">
        <v>6812215</v>
      </c>
      <c r="H244" s="118">
        <v>207</v>
      </c>
      <c r="I244" s="119">
        <v>2332320</v>
      </c>
      <c r="J244" s="118">
        <v>196</v>
      </c>
      <c r="K244" s="119">
        <v>12907650</v>
      </c>
      <c r="L244" s="116">
        <v>193</v>
      </c>
      <c r="M244" s="122">
        <v>126042</v>
      </c>
      <c r="N244" s="118">
        <v>121</v>
      </c>
      <c r="O244" s="119">
        <v>2549609</v>
      </c>
      <c r="P244" s="118">
        <v>51</v>
      </c>
      <c r="Q244" s="119">
        <v>539</v>
      </c>
      <c r="R244" s="118">
        <v>168</v>
      </c>
      <c r="S244" s="119">
        <v>17535666</v>
      </c>
    </row>
    <row r="245" spans="1:19" ht="39.75" customHeight="1">
      <c r="A245" s="116">
        <v>243</v>
      </c>
      <c r="B245" s="124" t="s">
        <v>242</v>
      </c>
      <c r="C245" s="117" t="s">
        <v>255</v>
      </c>
      <c r="D245" s="118">
        <v>243</v>
      </c>
      <c r="E245" s="119">
        <v>18196425</v>
      </c>
      <c r="F245" s="118">
        <v>239</v>
      </c>
      <c r="G245" s="119">
        <v>103957</v>
      </c>
      <c r="H245" s="118">
        <v>240</v>
      </c>
      <c r="I245" s="119">
        <v>313973</v>
      </c>
      <c r="J245" s="118">
        <v>250</v>
      </c>
      <c r="K245" s="119">
        <v>326678</v>
      </c>
      <c r="L245" s="116">
        <v>203</v>
      </c>
      <c r="M245" s="122">
        <v>17313</v>
      </c>
      <c r="N245" s="118">
        <v>246</v>
      </c>
      <c r="O245" s="119">
        <v>0</v>
      </c>
      <c r="P245" s="118">
        <v>240</v>
      </c>
      <c r="Q245" s="119">
        <v>7</v>
      </c>
      <c r="R245" s="118">
        <v>247</v>
      </c>
      <c r="S245" s="119">
        <v>0</v>
      </c>
    </row>
    <row r="246" spans="1:19" ht="39.75" customHeight="1">
      <c r="A246" s="116">
        <v>244</v>
      </c>
      <c r="B246" s="124" t="s">
        <v>393</v>
      </c>
      <c r="C246" s="117" t="s">
        <v>255</v>
      </c>
      <c r="D246" s="118">
        <v>244</v>
      </c>
      <c r="E246" s="119">
        <v>18173361</v>
      </c>
      <c r="F246" s="118">
        <v>229</v>
      </c>
      <c r="G246" s="119">
        <v>553765</v>
      </c>
      <c r="H246" s="118">
        <v>217</v>
      </c>
      <c r="I246" s="119">
        <v>1751170</v>
      </c>
      <c r="J246" s="118">
        <v>217</v>
      </c>
      <c r="K246" s="119">
        <v>8852465</v>
      </c>
      <c r="L246" s="116">
        <v>184</v>
      </c>
      <c r="M246" s="122">
        <v>248545</v>
      </c>
      <c r="N246" s="118">
        <v>247</v>
      </c>
      <c r="O246" s="119">
        <v>0</v>
      </c>
      <c r="P246" s="118">
        <v>223</v>
      </c>
      <c r="Q246" s="119">
        <v>29</v>
      </c>
      <c r="R246" s="118">
        <v>248</v>
      </c>
      <c r="S246" s="119">
        <v>0</v>
      </c>
    </row>
    <row r="247" spans="1:19" ht="39.75" customHeight="1">
      <c r="A247" s="116">
        <v>245</v>
      </c>
      <c r="B247" s="124" t="s">
        <v>243</v>
      </c>
      <c r="C247" s="117" t="s">
        <v>255</v>
      </c>
      <c r="D247" s="118">
        <v>245</v>
      </c>
      <c r="E247" s="119">
        <v>18152360</v>
      </c>
      <c r="F247" s="118">
        <v>155</v>
      </c>
      <c r="G247" s="119">
        <v>3936197</v>
      </c>
      <c r="H247" s="118">
        <v>144</v>
      </c>
      <c r="I247" s="119">
        <v>7535683</v>
      </c>
      <c r="J247" s="118">
        <v>137</v>
      </c>
      <c r="K247" s="119">
        <v>22094443</v>
      </c>
      <c r="L247" s="116">
        <v>93</v>
      </c>
      <c r="M247" s="122">
        <v>2132515</v>
      </c>
      <c r="N247" s="118">
        <v>129</v>
      </c>
      <c r="O247" s="119">
        <v>1922586</v>
      </c>
      <c r="P247" s="118">
        <v>202</v>
      </c>
      <c r="Q247" s="119">
        <v>49</v>
      </c>
      <c r="R247" s="118">
        <v>164</v>
      </c>
      <c r="S247" s="119">
        <v>18152360</v>
      </c>
    </row>
    <row r="248" spans="1:19" ht="39.75" customHeight="1">
      <c r="A248" s="116">
        <v>246</v>
      </c>
      <c r="B248" s="124" t="s">
        <v>244</v>
      </c>
      <c r="C248" s="117" t="s">
        <v>270</v>
      </c>
      <c r="D248" s="118">
        <v>246</v>
      </c>
      <c r="E248" s="119">
        <v>18079351</v>
      </c>
      <c r="F248" s="118">
        <v>59</v>
      </c>
      <c r="G248" s="119">
        <v>11994064</v>
      </c>
      <c r="H248" s="118">
        <v>147</v>
      </c>
      <c r="I248" s="119">
        <v>7293244</v>
      </c>
      <c r="J248" s="118">
        <v>172</v>
      </c>
      <c r="K248" s="119">
        <v>15177028</v>
      </c>
      <c r="L248" s="116">
        <v>36</v>
      </c>
      <c r="M248" s="122">
        <v>7293244</v>
      </c>
      <c r="N248" s="118">
        <v>67</v>
      </c>
      <c r="O248" s="119">
        <v>12419946</v>
      </c>
      <c r="P248" s="118">
        <v>168</v>
      </c>
      <c r="Q248" s="119">
        <v>135</v>
      </c>
      <c r="R248" s="118">
        <v>165</v>
      </c>
      <c r="S248" s="119">
        <v>18079351</v>
      </c>
    </row>
    <row r="249" spans="1:19" ht="39.75" customHeight="1">
      <c r="A249" s="116">
        <v>247</v>
      </c>
      <c r="B249" s="124" t="s">
        <v>245</v>
      </c>
      <c r="C249" s="117" t="s">
        <v>255</v>
      </c>
      <c r="D249" s="118">
        <v>247</v>
      </c>
      <c r="E249" s="119">
        <v>17654308</v>
      </c>
      <c r="F249" s="118">
        <v>231</v>
      </c>
      <c r="G249" s="119">
        <v>494461</v>
      </c>
      <c r="H249" s="118">
        <v>230</v>
      </c>
      <c r="I249" s="119">
        <v>928464</v>
      </c>
      <c r="J249" s="118">
        <v>245</v>
      </c>
      <c r="K249" s="119">
        <v>2675061</v>
      </c>
      <c r="L249" s="116">
        <v>181</v>
      </c>
      <c r="M249" s="122">
        <v>268116</v>
      </c>
      <c r="N249" s="118">
        <v>248</v>
      </c>
      <c r="O249" s="119">
        <v>0</v>
      </c>
      <c r="P249" s="118">
        <v>241</v>
      </c>
      <c r="Q249" s="119">
        <v>7</v>
      </c>
      <c r="R249" s="118">
        <v>249</v>
      </c>
      <c r="S249" s="119">
        <v>0</v>
      </c>
    </row>
    <row r="250" spans="1:19" ht="39.75" customHeight="1">
      <c r="A250" s="116">
        <v>248</v>
      </c>
      <c r="B250" s="124" t="s">
        <v>246</v>
      </c>
      <c r="C250" s="117" t="s">
        <v>255</v>
      </c>
      <c r="D250" s="118">
        <v>248</v>
      </c>
      <c r="E250" s="126">
        <v>17587189</v>
      </c>
      <c r="F250" s="118">
        <v>230</v>
      </c>
      <c r="G250" s="126">
        <v>503627</v>
      </c>
      <c r="H250" s="127">
        <v>209</v>
      </c>
      <c r="I250" s="126">
        <v>2226508</v>
      </c>
      <c r="J250" s="127">
        <v>156</v>
      </c>
      <c r="K250" s="126">
        <v>18070205</v>
      </c>
      <c r="L250" s="116">
        <v>196</v>
      </c>
      <c r="M250" s="122">
        <v>93118</v>
      </c>
      <c r="N250" s="118">
        <v>249</v>
      </c>
      <c r="O250" s="126">
        <v>0</v>
      </c>
      <c r="P250" s="127">
        <v>205</v>
      </c>
      <c r="Q250" s="126">
        <v>48</v>
      </c>
      <c r="R250" s="118">
        <v>250</v>
      </c>
      <c r="S250" s="126">
        <v>0</v>
      </c>
    </row>
    <row r="251" spans="1:19" ht="39.75" customHeight="1">
      <c r="A251" s="116">
        <v>249</v>
      </c>
      <c r="B251" s="124" t="s">
        <v>247</v>
      </c>
      <c r="C251" s="117" t="s">
        <v>255</v>
      </c>
      <c r="D251" s="118">
        <v>249</v>
      </c>
      <c r="E251" s="119">
        <v>17481963</v>
      </c>
      <c r="F251" s="118">
        <v>188</v>
      </c>
      <c r="G251" s="119">
        <v>2101332</v>
      </c>
      <c r="H251" s="118">
        <v>119</v>
      </c>
      <c r="I251" s="119">
        <v>10626127</v>
      </c>
      <c r="J251" s="118">
        <v>98</v>
      </c>
      <c r="K251" s="119">
        <v>36656396</v>
      </c>
      <c r="L251" s="116">
        <v>178</v>
      </c>
      <c r="M251" s="122">
        <v>280021</v>
      </c>
      <c r="N251" s="118">
        <v>56</v>
      </c>
      <c r="O251" s="119">
        <v>14562321</v>
      </c>
      <c r="P251" s="118">
        <v>169</v>
      </c>
      <c r="Q251" s="119">
        <v>135</v>
      </c>
      <c r="R251" s="118">
        <v>175</v>
      </c>
      <c r="S251" s="119">
        <v>13456200</v>
      </c>
    </row>
    <row r="252" spans="1:19" ht="39.75" customHeight="1">
      <c r="A252" s="116">
        <v>250</v>
      </c>
      <c r="B252" s="124" t="s">
        <v>248</v>
      </c>
      <c r="C252" s="117" t="s">
        <v>255</v>
      </c>
      <c r="D252" s="118">
        <v>250</v>
      </c>
      <c r="E252" s="119">
        <v>17466975</v>
      </c>
      <c r="F252" s="118">
        <v>118</v>
      </c>
      <c r="G252" s="119">
        <v>5887182</v>
      </c>
      <c r="H252" s="118">
        <v>124</v>
      </c>
      <c r="I252" s="119">
        <v>9722595</v>
      </c>
      <c r="J252" s="118">
        <v>140</v>
      </c>
      <c r="K252" s="119">
        <v>21861589</v>
      </c>
      <c r="L252" s="116">
        <v>55</v>
      </c>
      <c r="M252" s="122">
        <v>4139429</v>
      </c>
      <c r="N252" s="118">
        <v>250</v>
      </c>
      <c r="O252" s="119">
        <v>0</v>
      </c>
      <c r="P252" s="118">
        <v>180</v>
      </c>
      <c r="Q252" s="119">
        <v>85</v>
      </c>
      <c r="R252" s="118">
        <v>169</v>
      </c>
      <c r="S252" s="119">
        <v>17466975</v>
      </c>
    </row>
    <row r="253" spans="1:19" ht="42.75" customHeight="1">
      <c r="A253" s="174" t="s">
        <v>252</v>
      </c>
      <c r="B253" s="174"/>
      <c r="C253" s="128"/>
      <c r="D253" s="128"/>
      <c r="E253" s="129">
        <v>27291320843</v>
      </c>
      <c r="F253" s="128"/>
      <c r="G253" s="129">
        <v>3503935719</v>
      </c>
      <c r="H253" s="128"/>
      <c r="I253" s="129">
        <v>9272652445</v>
      </c>
      <c r="J253" s="128"/>
      <c r="K253" s="129">
        <v>20671371928</v>
      </c>
      <c r="L253" s="128"/>
      <c r="M253" s="129">
        <v>1039337089</v>
      </c>
      <c r="N253" s="128"/>
      <c r="O253" s="129">
        <v>6881247866</v>
      </c>
      <c r="P253" s="128"/>
      <c r="Q253" s="129">
        <v>99358</v>
      </c>
      <c r="R253" s="118"/>
      <c r="S253" s="129">
        <v>20530116925</v>
      </c>
    </row>
    <row r="254" spans="17:19" ht="12.75">
      <c r="Q254" s="4"/>
      <c r="S254" s="4"/>
    </row>
    <row r="255" spans="17:19" ht="12.75">
      <c r="Q255" s="4"/>
      <c r="S255" s="4"/>
    </row>
    <row r="256" spans="17:19" ht="12.75">
      <c r="Q256" s="4"/>
      <c r="S256" s="4"/>
    </row>
    <row r="257" spans="17:19" ht="12.75">
      <c r="Q257" s="4"/>
      <c r="S257" s="4"/>
    </row>
    <row r="258" spans="17:19" ht="12.75">
      <c r="Q258" s="4"/>
      <c r="S258" s="4"/>
    </row>
    <row r="259" spans="17:19" ht="12.75">
      <c r="Q259" s="4"/>
      <c r="S259" s="4"/>
    </row>
    <row r="260" spans="17:19" ht="12.75">
      <c r="Q260" s="4"/>
      <c r="S260" s="4"/>
    </row>
    <row r="261" spans="17:19" ht="12.75">
      <c r="Q261" s="4"/>
      <c r="S261" s="4"/>
    </row>
    <row r="262" spans="17:19" ht="12.75">
      <c r="Q262" s="4"/>
      <c r="S262" s="4"/>
    </row>
    <row r="263" spans="17:19" ht="12.75">
      <c r="Q263" s="4"/>
      <c r="S263" s="4"/>
    </row>
    <row r="264" spans="17:19" ht="12.75">
      <c r="Q264" s="4"/>
      <c r="S264" s="4"/>
    </row>
    <row r="265" spans="17:19" ht="12.75">
      <c r="Q265" s="4"/>
      <c r="S265" s="4"/>
    </row>
    <row r="266" spans="17:19" ht="12.75">
      <c r="Q266" s="4"/>
      <c r="S266" s="4"/>
    </row>
  </sheetData>
  <mergeCells count="1">
    <mergeCell ref="A253:B253"/>
  </mergeCells>
  <printOptions/>
  <pageMargins left="0.1968503937007874" right="0.14" top="0.31496062992125984" bottom="0.2362204724409449" header="0.2362204724409449" footer="0.15748031496062992"/>
  <pageSetup horizontalDpi="1200" verticalDpi="1200" orientation="landscape" paperSize="8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85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6.421875" style="0" customWidth="1"/>
    <col min="3" max="3" width="43.421875" style="110" customWidth="1"/>
    <col min="5" max="5" width="6.00390625" style="0" customWidth="1"/>
    <col min="6" max="6" width="17.28125" style="0" bestFit="1" customWidth="1"/>
    <col min="7" max="7" width="5.57421875" style="0" customWidth="1"/>
    <col min="8" max="8" width="15.57421875" style="0" bestFit="1" customWidth="1"/>
    <col min="9" max="9" width="6.00390625" style="0" customWidth="1"/>
    <col min="10" max="10" width="16.140625" style="0" bestFit="1" customWidth="1"/>
    <col min="11" max="11" width="5.57421875" style="0" customWidth="1"/>
    <col min="12" max="12" width="18.421875" style="0" bestFit="1" customWidth="1"/>
    <col min="13" max="13" width="7.00390625" style="0" bestFit="1" customWidth="1"/>
    <col min="14" max="14" width="21.8515625" style="0" bestFit="1" customWidth="1"/>
    <col min="15" max="15" width="7.00390625" style="0" bestFit="1" customWidth="1"/>
    <col min="16" max="16" width="18.421875" style="0" bestFit="1" customWidth="1"/>
    <col min="17" max="17" width="7.00390625" style="0" bestFit="1" customWidth="1"/>
    <col min="18" max="18" width="15.57421875" style="0" bestFit="1" customWidth="1"/>
    <col min="19" max="19" width="7.00390625" style="0" bestFit="1" customWidth="1"/>
    <col min="20" max="20" width="20.8515625" style="0" bestFit="1" customWidth="1"/>
  </cols>
  <sheetData>
    <row r="1" ht="13.5" thickBot="1"/>
    <row r="2" ht="13.5" thickBot="1">
      <c r="C2" s="158" t="s">
        <v>277</v>
      </c>
    </row>
    <row r="3" spans="1:20" ht="38.25">
      <c r="A3" s="1" t="s">
        <v>0</v>
      </c>
      <c r="B3" s="22" t="s">
        <v>285</v>
      </c>
      <c r="C3" s="159" t="s">
        <v>253</v>
      </c>
      <c r="D3" s="2" t="s">
        <v>1</v>
      </c>
      <c r="E3" s="2" t="s">
        <v>2</v>
      </c>
      <c r="F3" s="3" t="s">
        <v>3</v>
      </c>
      <c r="G3" s="2" t="s">
        <v>2</v>
      </c>
      <c r="H3" s="5" t="s">
        <v>4</v>
      </c>
      <c r="I3" s="2" t="s">
        <v>2</v>
      </c>
      <c r="J3" s="5" t="s">
        <v>5</v>
      </c>
      <c r="K3" s="2" t="s">
        <v>2</v>
      </c>
      <c r="L3" s="5" t="s">
        <v>6</v>
      </c>
      <c r="M3" s="2" t="s">
        <v>2</v>
      </c>
      <c r="N3" s="5" t="s">
        <v>7</v>
      </c>
      <c r="O3" s="2" t="s">
        <v>2</v>
      </c>
      <c r="P3" s="5" t="s">
        <v>8</v>
      </c>
      <c r="Q3" s="2" t="s">
        <v>2</v>
      </c>
      <c r="R3" s="5" t="s">
        <v>9</v>
      </c>
      <c r="S3" s="2" t="s">
        <v>2</v>
      </c>
      <c r="T3" s="5" t="s">
        <v>10</v>
      </c>
    </row>
    <row r="4" spans="1:20" ht="63.75">
      <c r="A4" s="113" t="s">
        <v>11</v>
      </c>
      <c r="B4" s="113" t="s">
        <v>14</v>
      </c>
      <c r="C4" s="160" t="s">
        <v>12</v>
      </c>
      <c r="D4" s="113" t="s">
        <v>13</v>
      </c>
      <c r="E4" s="113" t="s">
        <v>14</v>
      </c>
      <c r="F4" s="113" t="s">
        <v>15</v>
      </c>
      <c r="G4" s="113" t="s">
        <v>14</v>
      </c>
      <c r="H4" s="114" t="s">
        <v>16</v>
      </c>
      <c r="I4" s="113" t="s">
        <v>14</v>
      </c>
      <c r="J4" s="114" t="s">
        <v>17</v>
      </c>
      <c r="K4" s="113" t="s">
        <v>18</v>
      </c>
      <c r="L4" s="114" t="s">
        <v>19</v>
      </c>
      <c r="M4" s="113" t="s">
        <v>14</v>
      </c>
      <c r="N4" s="114" t="s">
        <v>316</v>
      </c>
      <c r="O4" s="113" t="s">
        <v>14</v>
      </c>
      <c r="P4" s="114" t="s">
        <v>20</v>
      </c>
      <c r="Q4" s="113" t="s">
        <v>14</v>
      </c>
      <c r="R4" s="114" t="s">
        <v>314</v>
      </c>
      <c r="S4" s="113" t="s">
        <v>14</v>
      </c>
      <c r="T4" s="114" t="s">
        <v>21</v>
      </c>
    </row>
    <row r="5" spans="1:20" ht="12.75">
      <c r="A5" s="8">
        <v>13</v>
      </c>
      <c r="B5" s="8">
        <v>1</v>
      </c>
      <c r="C5" s="111" t="s">
        <v>46</v>
      </c>
      <c r="D5" s="20" t="s">
        <v>260</v>
      </c>
      <c r="E5" s="12">
        <v>13</v>
      </c>
      <c r="F5" s="13">
        <v>299725821</v>
      </c>
      <c r="G5">
        <v>246</v>
      </c>
      <c r="H5" s="13">
        <v>-6687186</v>
      </c>
      <c r="I5" s="12">
        <v>15</v>
      </c>
      <c r="J5" s="13">
        <v>126839236</v>
      </c>
      <c r="K5" s="12">
        <v>10</v>
      </c>
      <c r="L5" s="13">
        <v>396198619</v>
      </c>
      <c r="M5" s="38">
        <v>242</v>
      </c>
      <c r="N5" s="21">
        <v>-16909226</v>
      </c>
      <c r="O5">
        <v>34</v>
      </c>
      <c r="P5" s="13">
        <v>25791700</v>
      </c>
      <c r="Q5" s="12">
        <v>55</v>
      </c>
      <c r="R5" s="13">
        <v>507</v>
      </c>
      <c r="S5" s="10">
        <v>13</v>
      </c>
      <c r="T5" s="13">
        <v>263764069</v>
      </c>
    </row>
    <row r="6" spans="1:20" ht="12.75">
      <c r="A6" s="8">
        <v>82</v>
      </c>
      <c r="B6" s="8">
        <v>2</v>
      </c>
      <c r="C6" s="111" t="s">
        <v>24</v>
      </c>
      <c r="D6" s="20" t="s">
        <v>260</v>
      </c>
      <c r="E6" s="12">
        <v>82</v>
      </c>
      <c r="F6" s="13">
        <v>59888379</v>
      </c>
      <c r="G6">
        <v>34</v>
      </c>
      <c r="H6" s="13">
        <v>22234425</v>
      </c>
      <c r="I6" s="12">
        <v>69</v>
      </c>
      <c r="J6" s="13">
        <v>23910522</v>
      </c>
      <c r="K6" s="12">
        <v>93</v>
      </c>
      <c r="L6" s="13">
        <v>38727402</v>
      </c>
      <c r="M6" s="38">
        <v>61</v>
      </c>
      <c r="N6" s="21">
        <v>3679774</v>
      </c>
      <c r="O6">
        <v>59</v>
      </c>
      <c r="P6" s="13">
        <v>13759879</v>
      </c>
      <c r="Q6" s="12">
        <v>49</v>
      </c>
      <c r="R6" s="13">
        <v>553</v>
      </c>
      <c r="S6" s="10">
        <v>78</v>
      </c>
      <c r="T6" s="13">
        <v>49030491</v>
      </c>
    </row>
    <row r="7" spans="1:20" ht="25.5">
      <c r="A7" s="8">
        <v>134</v>
      </c>
      <c r="B7" s="8">
        <v>3</v>
      </c>
      <c r="C7" s="111" t="s">
        <v>150</v>
      </c>
      <c r="D7" s="20" t="s">
        <v>260</v>
      </c>
      <c r="E7" s="12">
        <v>134</v>
      </c>
      <c r="F7" s="13">
        <v>33450389</v>
      </c>
      <c r="G7">
        <v>165</v>
      </c>
      <c r="H7" s="13">
        <v>3177995</v>
      </c>
      <c r="I7" s="12">
        <v>104</v>
      </c>
      <c r="J7" s="13">
        <v>12520048</v>
      </c>
      <c r="K7" s="12">
        <v>151</v>
      </c>
      <c r="L7" s="13">
        <v>19461344</v>
      </c>
      <c r="M7" s="38">
        <v>100</v>
      </c>
      <c r="N7" s="21">
        <v>1859233</v>
      </c>
      <c r="O7">
        <v>119</v>
      </c>
      <c r="P7" s="13">
        <v>2728395</v>
      </c>
      <c r="Q7" s="12">
        <v>144</v>
      </c>
      <c r="R7" s="13">
        <v>170</v>
      </c>
      <c r="S7" s="10">
        <v>173</v>
      </c>
      <c r="T7" s="13">
        <v>14196237</v>
      </c>
    </row>
    <row r="8" spans="1:20" ht="25.5">
      <c r="A8" s="8">
        <v>180</v>
      </c>
      <c r="B8" s="8">
        <v>4</v>
      </c>
      <c r="C8" s="111" t="s">
        <v>251</v>
      </c>
      <c r="D8" s="20" t="s">
        <v>255</v>
      </c>
      <c r="E8" s="12">
        <v>180</v>
      </c>
      <c r="F8" s="13">
        <v>25456397</v>
      </c>
      <c r="G8">
        <v>163</v>
      </c>
      <c r="H8" s="157" t="s">
        <v>382</v>
      </c>
      <c r="I8" s="12">
        <v>125</v>
      </c>
      <c r="J8" s="157" t="s">
        <v>382</v>
      </c>
      <c r="K8" s="12">
        <v>138</v>
      </c>
      <c r="L8" s="157" t="s">
        <v>382</v>
      </c>
      <c r="M8" s="38">
        <v>224</v>
      </c>
      <c r="N8" s="157" t="s">
        <v>382</v>
      </c>
      <c r="O8">
        <v>137</v>
      </c>
      <c r="P8" s="13">
        <v>1268800</v>
      </c>
      <c r="Q8" s="12">
        <v>165</v>
      </c>
      <c r="R8" s="157" t="s">
        <v>382</v>
      </c>
      <c r="S8" s="10">
        <v>131</v>
      </c>
      <c r="T8" s="13">
        <v>24109326</v>
      </c>
    </row>
    <row r="9" spans="1:20" ht="25.5">
      <c r="A9" s="8">
        <v>244</v>
      </c>
      <c r="B9" s="8">
        <v>5</v>
      </c>
      <c r="C9" s="124" t="s">
        <v>393</v>
      </c>
      <c r="D9" s="20" t="s">
        <v>255</v>
      </c>
      <c r="E9" s="12">
        <v>244</v>
      </c>
      <c r="F9" s="13">
        <v>18173361</v>
      </c>
      <c r="G9">
        <v>229</v>
      </c>
      <c r="H9" s="13">
        <v>553765</v>
      </c>
      <c r="I9" s="12">
        <v>217</v>
      </c>
      <c r="J9" s="13">
        <v>1751170</v>
      </c>
      <c r="K9" s="12">
        <v>217</v>
      </c>
      <c r="L9" s="13">
        <v>8852465</v>
      </c>
      <c r="M9" s="38">
        <v>184</v>
      </c>
      <c r="N9" s="21">
        <v>248545</v>
      </c>
      <c r="O9">
        <v>247</v>
      </c>
      <c r="P9" s="13">
        <v>0</v>
      </c>
      <c r="Q9" s="12">
        <v>223</v>
      </c>
      <c r="R9" s="13">
        <v>29</v>
      </c>
      <c r="S9" s="10">
        <v>248</v>
      </c>
      <c r="T9" s="13">
        <v>0</v>
      </c>
    </row>
    <row r="10" spans="3:20" ht="16.5" thickBot="1">
      <c r="C10" s="161" t="s">
        <v>252</v>
      </c>
      <c r="F10" s="34">
        <v>436694347</v>
      </c>
      <c r="G10" s="35"/>
      <c r="H10" s="34">
        <v>22576230</v>
      </c>
      <c r="I10" s="35"/>
      <c r="J10" s="34">
        <v>174719778</v>
      </c>
      <c r="K10" s="35"/>
      <c r="L10" s="34">
        <v>485303178</v>
      </c>
      <c r="M10" s="35"/>
      <c r="N10" s="34">
        <v>-11929950</v>
      </c>
      <c r="O10" s="35"/>
      <c r="P10" s="34">
        <v>43548774</v>
      </c>
      <c r="Q10" s="35"/>
      <c r="R10" s="34">
        <v>1396</v>
      </c>
      <c r="S10" s="35"/>
      <c r="T10" s="34">
        <v>351100123</v>
      </c>
    </row>
    <row r="12" ht="12.75">
      <c r="H12" s="6"/>
    </row>
    <row r="13" ht="12.75">
      <c r="H13" s="6"/>
    </row>
    <row r="15" ht="13.5" thickBot="1"/>
    <row r="16" ht="13.5" thickBot="1">
      <c r="C16" s="158" t="s">
        <v>280</v>
      </c>
    </row>
    <row r="17" spans="1:20" ht="38.25">
      <c r="A17" s="1" t="s">
        <v>0</v>
      </c>
      <c r="B17" s="22" t="s">
        <v>285</v>
      </c>
      <c r="C17" s="159" t="s">
        <v>253</v>
      </c>
      <c r="D17" s="2" t="s">
        <v>1</v>
      </c>
      <c r="E17" s="2" t="s">
        <v>2</v>
      </c>
      <c r="F17" s="3" t="s">
        <v>3</v>
      </c>
      <c r="G17" s="2" t="s">
        <v>2</v>
      </c>
      <c r="H17" s="5" t="s">
        <v>4</v>
      </c>
      <c r="I17" s="2" t="s">
        <v>2</v>
      </c>
      <c r="J17" s="5" t="s">
        <v>5</v>
      </c>
      <c r="K17" s="2" t="s">
        <v>2</v>
      </c>
      <c r="L17" s="5" t="s">
        <v>6</v>
      </c>
      <c r="M17" s="2" t="s">
        <v>2</v>
      </c>
      <c r="N17" s="5" t="s">
        <v>7</v>
      </c>
      <c r="O17" s="2" t="s">
        <v>2</v>
      </c>
      <c r="P17" s="5" t="s">
        <v>8</v>
      </c>
      <c r="Q17" s="2" t="s">
        <v>2</v>
      </c>
      <c r="R17" s="5" t="s">
        <v>9</v>
      </c>
      <c r="S17" s="2" t="s">
        <v>2</v>
      </c>
      <c r="T17" s="5" t="s">
        <v>10</v>
      </c>
    </row>
    <row r="18" spans="1:20" ht="63.75">
      <c r="A18" s="113" t="s">
        <v>11</v>
      </c>
      <c r="B18" s="113" t="s">
        <v>14</v>
      </c>
      <c r="C18" s="160" t="s">
        <v>12</v>
      </c>
      <c r="D18" s="113" t="s">
        <v>13</v>
      </c>
      <c r="E18" s="113" t="s">
        <v>14</v>
      </c>
      <c r="F18" s="113" t="s">
        <v>15</v>
      </c>
      <c r="G18" s="113" t="s">
        <v>14</v>
      </c>
      <c r="H18" s="114" t="s">
        <v>16</v>
      </c>
      <c r="I18" s="113" t="s">
        <v>14</v>
      </c>
      <c r="J18" s="114" t="s">
        <v>17</v>
      </c>
      <c r="K18" s="113" t="s">
        <v>18</v>
      </c>
      <c r="L18" s="114" t="s">
        <v>19</v>
      </c>
      <c r="M18" s="113" t="s">
        <v>14</v>
      </c>
      <c r="N18" s="114" t="s">
        <v>316</v>
      </c>
      <c r="O18" s="113" t="s">
        <v>14</v>
      </c>
      <c r="P18" s="114" t="s">
        <v>20</v>
      </c>
      <c r="Q18" s="113" t="s">
        <v>14</v>
      </c>
      <c r="R18" s="114" t="s">
        <v>314</v>
      </c>
      <c r="S18" s="113" t="s">
        <v>14</v>
      </c>
      <c r="T18" s="114" t="s">
        <v>21</v>
      </c>
    </row>
    <row r="19" spans="1:20" ht="12.75">
      <c r="A19" s="8">
        <v>25</v>
      </c>
      <c r="B19" s="8">
        <v>1</v>
      </c>
      <c r="C19" s="111" t="s">
        <v>57</v>
      </c>
      <c r="D19" s="20" t="s">
        <v>255</v>
      </c>
      <c r="E19" s="12">
        <v>25</v>
      </c>
      <c r="F19" s="13">
        <v>169016569</v>
      </c>
      <c r="G19">
        <v>6</v>
      </c>
      <c r="H19" s="13">
        <v>78737490</v>
      </c>
      <c r="I19" s="12">
        <v>11</v>
      </c>
      <c r="J19" s="13">
        <v>180276595</v>
      </c>
      <c r="K19" s="12">
        <v>21</v>
      </c>
      <c r="L19" s="13">
        <v>210635054</v>
      </c>
      <c r="M19" s="38">
        <v>5</v>
      </c>
      <c r="N19" s="21">
        <v>61529844</v>
      </c>
      <c r="O19" s="12">
        <v>157</v>
      </c>
      <c r="P19" s="13">
        <v>286110</v>
      </c>
      <c r="Q19" s="12">
        <v>85</v>
      </c>
      <c r="R19" s="13">
        <v>341</v>
      </c>
      <c r="S19" s="10">
        <v>19</v>
      </c>
      <c r="T19" s="13">
        <v>168341639</v>
      </c>
    </row>
    <row r="20" spans="1:20" ht="25.5">
      <c r="A20" s="8">
        <v>32</v>
      </c>
      <c r="B20" s="8">
        <v>2</v>
      </c>
      <c r="C20" s="111" t="s">
        <v>64</v>
      </c>
      <c r="D20" s="20" t="s">
        <v>255</v>
      </c>
      <c r="E20" s="12">
        <v>32</v>
      </c>
      <c r="F20" s="13">
        <v>141943332</v>
      </c>
      <c r="G20">
        <v>65</v>
      </c>
      <c r="H20" s="13">
        <v>11434659</v>
      </c>
      <c r="I20" s="12">
        <v>88</v>
      </c>
      <c r="J20" s="13">
        <v>15610207</v>
      </c>
      <c r="K20" s="12">
        <v>77</v>
      </c>
      <c r="L20" s="13">
        <v>47042126</v>
      </c>
      <c r="M20" s="38">
        <v>105</v>
      </c>
      <c r="N20" s="21">
        <v>1746333</v>
      </c>
      <c r="O20" s="12">
        <v>154</v>
      </c>
      <c r="P20" s="13">
        <v>357488</v>
      </c>
      <c r="Q20" s="12">
        <v>103</v>
      </c>
      <c r="R20" s="13">
        <v>269</v>
      </c>
      <c r="S20" s="10">
        <v>29</v>
      </c>
      <c r="T20" s="13">
        <v>123932178</v>
      </c>
    </row>
    <row r="21" spans="1:20" ht="25.5">
      <c r="A21" s="8">
        <v>101</v>
      </c>
      <c r="B21" s="8">
        <v>3</v>
      </c>
      <c r="C21" s="111" t="s">
        <v>122</v>
      </c>
      <c r="D21" s="20" t="s">
        <v>255</v>
      </c>
      <c r="E21" s="12">
        <v>101</v>
      </c>
      <c r="F21" s="13">
        <v>51407504</v>
      </c>
      <c r="G21">
        <v>249</v>
      </c>
      <c r="H21" s="13">
        <v>-28332361</v>
      </c>
      <c r="I21" s="12">
        <v>250</v>
      </c>
      <c r="J21" s="13">
        <v>-50783419</v>
      </c>
      <c r="K21" s="12">
        <v>46</v>
      </c>
      <c r="L21" s="13">
        <v>89976206</v>
      </c>
      <c r="M21" s="38">
        <v>246</v>
      </c>
      <c r="N21" s="40">
        <v>-50783418</v>
      </c>
      <c r="O21" s="12">
        <v>194</v>
      </c>
      <c r="P21" s="13">
        <v>0</v>
      </c>
      <c r="Q21" s="12">
        <v>37</v>
      </c>
      <c r="R21" s="13">
        <v>693</v>
      </c>
      <c r="S21" s="10">
        <v>73</v>
      </c>
      <c r="T21" s="13">
        <v>51407504</v>
      </c>
    </row>
    <row r="22" spans="1:20" ht="25.5">
      <c r="A22" s="8">
        <v>201</v>
      </c>
      <c r="B22" s="8">
        <v>4</v>
      </c>
      <c r="C22" s="124" t="s">
        <v>394</v>
      </c>
      <c r="D22" s="20" t="s">
        <v>255</v>
      </c>
      <c r="E22" s="12">
        <v>201</v>
      </c>
      <c r="F22" s="13">
        <v>22178704</v>
      </c>
      <c r="G22">
        <v>201</v>
      </c>
      <c r="H22" s="13">
        <v>1486735</v>
      </c>
      <c r="I22" s="12">
        <v>196</v>
      </c>
      <c r="J22" s="13">
        <v>3082997</v>
      </c>
      <c r="K22" s="12">
        <v>212</v>
      </c>
      <c r="L22" s="13">
        <v>9206960</v>
      </c>
      <c r="M22" s="38">
        <v>168</v>
      </c>
      <c r="N22" s="21">
        <v>439687</v>
      </c>
      <c r="O22" s="12">
        <v>226</v>
      </c>
      <c r="P22" s="13">
        <v>0</v>
      </c>
      <c r="Q22" s="12">
        <v>210</v>
      </c>
      <c r="R22" s="13">
        <v>45</v>
      </c>
      <c r="S22" s="10">
        <v>233</v>
      </c>
      <c r="T22" s="13">
        <v>0</v>
      </c>
    </row>
    <row r="23" spans="1:20" ht="38.25">
      <c r="A23" s="8">
        <v>246</v>
      </c>
      <c r="B23" s="8">
        <v>5</v>
      </c>
      <c r="C23" s="111" t="s">
        <v>244</v>
      </c>
      <c r="D23" s="20" t="s">
        <v>270</v>
      </c>
      <c r="E23" s="12">
        <v>246</v>
      </c>
      <c r="F23" s="13">
        <v>18079351</v>
      </c>
      <c r="G23">
        <v>59</v>
      </c>
      <c r="H23" s="13">
        <v>11994064</v>
      </c>
      <c r="I23" s="12">
        <v>147</v>
      </c>
      <c r="J23" s="13">
        <v>7293244</v>
      </c>
      <c r="K23" s="12">
        <v>172</v>
      </c>
      <c r="L23" s="13">
        <v>15177028</v>
      </c>
      <c r="M23" s="38">
        <v>36</v>
      </c>
      <c r="N23" s="21">
        <v>7293244</v>
      </c>
      <c r="O23" s="12">
        <v>67</v>
      </c>
      <c r="P23" s="13">
        <v>12419946</v>
      </c>
      <c r="Q23" s="12">
        <v>168</v>
      </c>
      <c r="R23" s="13">
        <v>135</v>
      </c>
      <c r="S23" s="10">
        <v>165</v>
      </c>
      <c r="T23" s="13">
        <v>18079351</v>
      </c>
    </row>
    <row r="24" spans="3:20" ht="16.5" thickBot="1">
      <c r="C24" s="161" t="s">
        <v>252</v>
      </c>
      <c r="F24" s="34">
        <v>402625460</v>
      </c>
      <c r="G24" s="34"/>
      <c r="H24" s="34">
        <v>75320587</v>
      </c>
      <c r="I24" s="34"/>
      <c r="J24" s="34">
        <v>155479624</v>
      </c>
      <c r="K24" s="34"/>
      <c r="L24" s="34">
        <v>372037374</v>
      </c>
      <c r="M24" s="34"/>
      <c r="N24" s="34">
        <v>20225690</v>
      </c>
      <c r="O24" s="34"/>
      <c r="P24" s="34">
        <v>13063544</v>
      </c>
      <c r="Q24" s="34"/>
      <c r="R24" s="34">
        <v>1483</v>
      </c>
      <c r="S24" s="34"/>
      <c r="T24" s="34">
        <v>361760672</v>
      </c>
    </row>
    <row r="29" ht="13.5" thickBot="1"/>
    <row r="30" ht="13.5" thickBot="1">
      <c r="C30" s="158" t="s">
        <v>286</v>
      </c>
    </row>
    <row r="31" spans="1:20" ht="38.25">
      <c r="A31" s="1" t="s">
        <v>0</v>
      </c>
      <c r="B31" s="22" t="s">
        <v>285</v>
      </c>
      <c r="C31" s="159" t="s">
        <v>253</v>
      </c>
      <c r="D31" s="2" t="s">
        <v>1</v>
      </c>
      <c r="E31" s="2" t="s">
        <v>2</v>
      </c>
      <c r="F31" s="3" t="s">
        <v>3</v>
      </c>
      <c r="G31" s="2" t="s">
        <v>2</v>
      </c>
      <c r="H31" s="5" t="s">
        <v>4</v>
      </c>
      <c r="I31" s="2" t="s">
        <v>2</v>
      </c>
      <c r="J31" s="5" t="s">
        <v>5</v>
      </c>
      <c r="K31" s="2" t="s">
        <v>2</v>
      </c>
      <c r="L31" s="5" t="s">
        <v>6</v>
      </c>
      <c r="M31" s="2" t="s">
        <v>2</v>
      </c>
      <c r="N31" s="5" t="s">
        <v>7</v>
      </c>
      <c r="O31" s="2" t="s">
        <v>2</v>
      </c>
      <c r="P31" s="5" t="s">
        <v>8</v>
      </c>
      <c r="Q31" s="2" t="s">
        <v>2</v>
      </c>
      <c r="R31" s="5" t="s">
        <v>9</v>
      </c>
      <c r="S31" s="2" t="s">
        <v>2</v>
      </c>
      <c r="T31" s="5" t="s">
        <v>10</v>
      </c>
    </row>
    <row r="32" spans="1:20" ht="63.75">
      <c r="A32" s="113" t="s">
        <v>11</v>
      </c>
      <c r="B32" s="113" t="s">
        <v>14</v>
      </c>
      <c r="C32" s="160" t="s">
        <v>12</v>
      </c>
      <c r="D32" s="113" t="s">
        <v>13</v>
      </c>
      <c r="E32" s="113" t="s">
        <v>14</v>
      </c>
      <c r="F32" s="113" t="s">
        <v>15</v>
      </c>
      <c r="G32" s="113" t="s">
        <v>14</v>
      </c>
      <c r="H32" s="114" t="s">
        <v>16</v>
      </c>
      <c r="I32" s="113" t="s">
        <v>14</v>
      </c>
      <c r="J32" s="114" t="s">
        <v>17</v>
      </c>
      <c r="K32" s="113" t="s">
        <v>18</v>
      </c>
      <c r="L32" s="114" t="s">
        <v>19</v>
      </c>
      <c r="M32" s="113" t="s">
        <v>14</v>
      </c>
      <c r="N32" s="114" t="s">
        <v>316</v>
      </c>
      <c r="O32" s="113" t="s">
        <v>14</v>
      </c>
      <c r="P32" s="114" t="s">
        <v>20</v>
      </c>
      <c r="Q32" s="113" t="s">
        <v>14</v>
      </c>
      <c r="R32" s="114" t="s">
        <v>314</v>
      </c>
      <c r="S32" s="113" t="s">
        <v>14</v>
      </c>
      <c r="T32" s="114" t="s">
        <v>21</v>
      </c>
    </row>
    <row r="33" spans="1:20" ht="25.5">
      <c r="A33" s="8">
        <v>249</v>
      </c>
      <c r="B33" s="8">
        <v>1</v>
      </c>
      <c r="C33" s="111" t="s">
        <v>247</v>
      </c>
      <c r="D33" s="20" t="s">
        <v>255</v>
      </c>
      <c r="E33" s="12">
        <v>249</v>
      </c>
      <c r="F33" s="13">
        <v>17481963</v>
      </c>
      <c r="G33">
        <v>188</v>
      </c>
      <c r="H33" s="13">
        <v>2101332</v>
      </c>
      <c r="I33" s="12">
        <v>119</v>
      </c>
      <c r="J33" s="13">
        <v>10626127</v>
      </c>
      <c r="K33" s="12">
        <v>98</v>
      </c>
      <c r="L33" s="13">
        <v>36656396</v>
      </c>
      <c r="M33" s="38">
        <v>178</v>
      </c>
      <c r="N33" s="21">
        <v>280021</v>
      </c>
      <c r="O33" s="12">
        <v>56</v>
      </c>
      <c r="P33" s="13">
        <v>14562321</v>
      </c>
      <c r="Q33" s="12">
        <v>169</v>
      </c>
      <c r="R33" s="13">
        <v>135</v>
      </c>
      <c r="S33" s="118">
        <v>175</v>
      </c>
      <c r="T33" s="13">
        <v>13456200</v>
      </c>
    </row>
    <row r="34" spans="3:20" ht="16.5" thickBot="1">
      <c r="C34" s="161" t="s">
        <v>252</v>
      </c>
      <c r="F34" s="34">
        <v>17481963</v>
      </c>
      <c r="G34" s="34"/>
      <c r="H34" s="34">
        <v>2101332</v>
      </c>
      <c r="I34" s="34"/>
      <c r="J34" s="34">
        <v>10626127</v>
      </c>
      <c r="K34" s="34"/>
      <c r="L34" s="34">
        <v>36656396</v>
      </c>
      <c r="M34" s="34"/>
      <c r="N34" s="34">
        <v>280021</v>
      </c>
      <c r="O34" s="34"/>
      <c r="P34" s="34">
        <v>14562321</v>
      </c>
      <c r="Q34" s="34"/>
      <c r="R34" s="34">
        <v>135</v>
      </c>
      <c r="S34" s="34"/>
      <c r="T34" s="34">
        <v>13456200</v>
      </c>
    </row>
    <row r="39" ht="13.5" thickBot="1"/>
    <row r="40" ht="13.5" thickBot="1">
      <c r="C40" s="158" t="s">
        <v>274</v>
      </c>
    </row>
    <row r="41" spans="1:20" ht="38.25">
      <c r="A41" s="1" t="s">
        <v>0</v>
      </c>
      <c r="B41" s="22" t="s">
        <v>285</v>
      </c>
      <c r="C41" s="159" t="s">
        <v>253</v>
      </c>
      <c r="D41" s="2" t="s">
        <v>1</v>
      </c>
      <c r="E41" s="2" t="s">
        <v>2</v>
      </c>
      <c r="F41" s="3" t="s">
        <v>3</v>
      </c>
      <c r="G41" s="2" t="s">
        <v>2</v>
      </c>
      <c r="H41" s="5" t="s">
        <v>4</v>
      </c>
      <c r="I41" s="2" t="s">
        <v>2</v>
      </c>
      <c r="J41" s="5" t="s">
        <v>5</v>
      </c>
      <c r="K41" s="2" t="s">
        <v>2</v>
      </c>
      <c r="L41" s="5" t="s">
        <v>6</v>
      </c>
      <c r="M41" s="2" t="s">
        <v>2</v>
      </c>
      <c r="N41" s="5" t="s">
        <v>7</v>
      </c>
      <c r="O41" s="2" t="s">
        <v>2</v>
      </c>
      <c r="P41" s="5" t="s">
        <v>8</v>
      </c>
      <c r="Q41" s="2" t="s">
        <v>2</v>
      </c>
      <c r="R41" s="5" t="s">
        <v>9</v>
      </c>
      <c r="S41" s="2" t="s">
        <v>2</v>
      </c>
      <c r="T41" s="5" t="s">
        <v>10</v>
      </c>
    </row>
    <row r="42" spans="1:20" ht="63.75">
      <c r="A42" s="113" t="s">
        <v>11</v>
      </c>
      <c r="B42" s="113" t="s">
        <v>14</v>
      </c>
      <c r="C42" s="160" t="s">
        <v>12</v>
      </c>
      <c r="D42" s="113" t="s">
        <v>13</v>
      </c>
      <c r="E42" s="113" t="s">
        <v>14</v>
      </c>
      <c r="F42" s="113" t="s">
        <v>15</v>
      </c>
      <c r="G42" s="113" t="s">
        <v>14</v>
      </c>
      <c r="H42" s="114" t="s">
        <v>16</v>
      </c>
      <c r="I42" s="113" t="s">
        <v>14</v>
      </c>
      <c r="J42" s="114" t="s">
        <v>17</v>
      </c>
      <c r="K42" s="113" t="s">
        <v>18</v>
      </c>
      <c r="L42" s="114" t="s">
        <v>19</v>
      </c>
      <c r="M42" s="113" t="s">
        <v>14</v>
      </c>
      <c r="N42" s="114" t="s">
        <v>316</v>
      </c>
      <c r="O42" s="113" t="s">
        <v>14</v>
      </c>
      <c r="P42" s="114" t="s">
        <v>20</v>
      </c>
      <c r="Q42" s="113" t="s">
        <v>14</v>
      </c>
      <c r="R42" s="114" t="s">
        <v>314</v>
      </c>
      <c r="S42" s="113" t="s">
        <v>14</v>
      </c>
      <c r="T42" s="114" t="s">
        <v>21</v>
      </c>
    </row>
    <row r="43" spans="1:20" ht="12.75">
      <c r="A43" s="8">
        <v>5</v>
      </c>
      <c r="B43" s="8">
        <v>1</v>
      </c>
      <c r="C43" s="111" t="s">
        <v>38</v>
      </c>
      <c r="D43" s="20" t="s">
        <v>255</v>
      </c>
      <c r="E43" s="12">
        <v>5</v>
      </c>
      <c r="F43" s="13">
        <v>886022938</v>
      </c>
      <c r="G43">
        <v>4</v>
      </c>
      <c r="H43" s="13">
        <v>134474940</v>
      </c>
      <c r="I43" s="12">
        <v>6</v>
      </c>
      <c r="J43" s="13">
        <v>326688924</v>
      </c>
      <c r="K43" s="12">
        <v>2</v>
      </c>
      <c r="L43" s="13">
        <v>1388913800</v>
      </c>
      <c r="M43" s="38">
        <v>4</v>
      </c>
      <c r="N43" s="21">
        <v>73743034</v>
      </c>
      <c r="O43" s="12">
        <v>173</v>
      </c>
      <c r="P43" s="13">
        <v>0</v>
      </c>
      <c r="Q43" s="12">
        <v>11</v>
      </c>
      <c r="R43" s="13">
        <v>1554</v>
      </c>
      <c r="S43" s="10">
        <v>186</v>
      </c>
      <c r="T43" s="13">
        <v>0</v>
      </c>
    </row>
    <row r="44" spans="1:20" ht="25.5">
      <c r="A44" s="8">
        <v>8</v>
      </c>
      <c r="B44" s="8">
        <v>2</v>
      </c>
      <c r="C44" s="111" t="s">
        <v>41</v>
      </c>
      <c r="D44" s="20" t="s">
        <v>255</v>
      </c>
      <c r="E44" s="12">
        <v>8</v>
      </c>
      <c r="F44" s="13">
        <v>488975811</v>
      </c>
      <c r="G44">
        <v>20</v>
      </c>
      <c r="H44" s="13">
        <v>37305230</v>
      </c>
      <c r="I44" s="12">
        <v>24</v>
      </c>
      <c r="J44" s="13">
        <v>98176957</v>
      </c>
      <c r="K44" s="12">
        <v>14</v>
      </c>
      <c r="L44" s="13">
        <v>274451060</v>
      </c>
      <c r="M44" s="38">
        <v>20</v>
      </c>
      <c r="N44" s="21">
        <v>15448452</v>
      </c>
      <c r="O44" s="12">
        <v>7</v>
      </c>
      <c r="P44" s="13">
        <v>107253974</v>
      </c>
      <c r="Q44" s="12">
        <v>67</v>
      </c>
      <c r="R44" s="13">
        <v>429</v>
      </c>
      <c r="S44" s="10">
        <v>6</v>
      </c>
      <c r="T44" s="13">
        <v>475147612</v>
      </c>
    </row>
    <row r="45" spans="1:20" ht="25.5">
      <c r="A45" s="8">
        <v>15</v>
      </c>
      <c r="B45" s="8">
        <v>3</v>
      </c>
      <c r="C45" s="111" t="s">
        <v>48</v>
      </c>
      <c r="D45" s="20" t="s">
        <v>255</v>
      </c>
      <c r="E45" s="12">
        <v>15</v>
      </c>
      <c r="F45" s="13">
        <v>294023848</v>
      </c>
      <c r="G45">
        <v>250</v>
      </c>
      <c r="H45" s="13">
        <v>-52234104</v>
      </c>
      <c r="I45" s="12">
        <v>17</v>
      </c>
      <c r="J45" s="13">
        <v>118044816</v>
      </c>
      <c r="K45" s="12">
        <v>7</v>
      </c>
      <c r="L45" s="13">
        <v>469041366</v>
      </c>
      <c r="M45" s="38">
        <v>248</v>
      </c>
      <c r="N45" s="21">
        <v>-61317107</v>
      </c>
      <c r="O45" s="12">
        <v>174</v>
      </c>
      <c r="P45" s="13">
        <v>0</v>
      </c>
      <c r="Q45" s="12">
        <v>110</v>
      </c>
      <c r="R45" s="13">
        <v>256</v>
      </c>
      <c r="S45" s="10">
        <v>11</v>
      </c>
      <c r="T45" s="13">
        <v>291851428</v>
      </c>
    </row>
    <row r="46" spans="1:20" ht="38.25">
      <c r="A46" s="8">
        <v>20</v>
      </c>
      <c r="B46" s="8">
        <v>4</v>
      </c>
      <c r="C46" s="111" t="s">
        <v>53</v>
      </c>
      <c r="D46" s="20" t="s">
        <v>255</v>
      </c>
      <c r="E46" s="12">
        <v>20</v>
      </c>
      <c r="F46" s="13">
        <v>231956205</v>
      </c>
      <c r="G46">
        <v>47</v>
      </c>
      <c r="H46" s="13">
        <v>15353561</v>
      </c>
      <c r="I46" s="12">
        <v>51</v>
      </c>
      <c r="J46" s="13">
        <v>36126871</v>
      </c>
      <c r="K46" s="12">
        <v>50</v>
      </c>
      <c r="L46" s="13">
        <v>79386544</v>
      </c>
      <c r="M46" s="38">
        <v>31</v>
      </c>
      <c r="N46" s="21">
        <v>8362251</v>
      </c>
      <c r="O46" s="12">
        <v>176</v>
      </c>
      <c r="P46" s="13">
        <v>0</v>
      </c>
      <c r="Q46" s="12">
        <v>160</v>
      </c>
      <c r="R46" s="13">
        <v>141</v>
      </c>
      <c r="S46" s="10">
        <v>189</v>
      </c>
      <c r="T46" s="13">
        <v>0</v>
      </c>
    </row>
    <row r="47" spans="1:20" ht="25.5">
      <c r="A47" s="8">
        <v>21</v>
      </c>
      <c r="B47" s="8">
        <v>5</v>
      </c>
      <c r="C47" s="111" t="s">
        <v>54</v>
      </c>
      <c r="D47" s="20" t="s">
        <v>255</v>
      </c>
      <c r="E47" s="12">
        <v>21</v>
      </c>
      <c r="F47" s="13">
        <v>220932855</v>
      </c>
      <c r="G47">
        <v>248</v>
      </c>
      <c r="H47" s="13">
        <v>-22719442</v>
      </c>
      <c r="I47" s="12">
        <v>246</v>
      </c>
      <c r="J47" s="13">
        <v>-2439682</v>
      </c>
      <c r="K47" s="12">
        <v>20</v>
      </c>
      <c r="L47" s="13">
        <v>218106419</v>
      </c>
      <c r="M47" s="38">
        <v>245</v>
      </c>
      <c r="N47" s="21">
        <v>-36607354</v>
      </c>
      <c r="O47" s="12">
        <v>177</v>
      </c>
      <c r="P47" s="13">
        <v>0</v>
      </c>
      <c r="Q47" s="12">
        <v>179</v>
      </c>
      <c r="R47" s="13">
        <v>91</v>
      </c>
      <c r="S47" s="10">
        <v>16</v>
      </c>
      <c r="T47" s="13">
        <v>220932855</v>
      </c>
    </row>
    <row r="48" spans="1:20" ht="25.5">
      <c r="A48" s="8">
        <v>59</v>
      </c>
      <c r="B48" s="8">
        <v>6</v>
      </c>
      <c r="C48" s="111" t="s">
        <v>87</v>
      </c>
      <c r="D48" s="20" t="s">
        <v>255</v>
      </c>
      <c r="E48" s="12">
        <v>59</v>
      </c>
      <c r="F48" s="13">
        <v>82751888</v>
      </c>
      <c r="G48">
        <v>244</v>
      </c>
      <c r="H48" s="13">
        <v>-4385863</v>
      </c>
      <c r="I48" s="12">
        <v>29</v>
      </c>
      <c r="J48" s="13">
        <v>74593116</v>
      </c>
      <c r="K48" s="12">
        <v>36</v>
      </c>
      <c r="L48" s="13">
        <v>116127491</v>
      </c>
      <c r="M48" s="38">
        <v>237</v>
      </c>
      <c r="N48" s="40">
        <v>-7850448</v>
      </c>
      <c r="O48" s="12">
        <v>183</v>
      </c>
      <c r="P48" s="13">
        <v>0</v>
      </c>
      <c r="Q48" s="12">
        <v>216</v>
      </c>
      <c r="R48" s="13">
        <v>40</v>
      </c>
      <c r="S48" s="10">
        <v>52</v>
      </c>
      <c r="T48" s="13">
        <v>68523666</v>
      </c>
    </row>
    <row r="49" spans="1:20" ht="25.5">
      <c r="A49" s="8">
        <v>151</v>
      </c>
      <c r="B49" s="8">
        <v>7</v>
      </c>
      <c r="C49" s="111" t="s">
        <v>165</v>
      </c>
      <c r="D49" s="20" t="s">
        <v>255</v>
      </c>
      <c r="E49" s="12">
        <v>151</v>
      </c>
      <c r="F49" s="13">
        <v>29477697</v>
      </c>
      <c r="G49">
        <v>241</v>
      </c>
      <c r="H49" s="13">
        <v>-104227</v>
      </c>
      <c r="I49" s="12">
        <v>229</v>
      </c>
      <c r="J49" s="13">
        <v>944099</v>
      </c>
      <c r="K49" s="12">
        <v>244</v>
      </c>
      <c r="L49" s="13">
        <v>3034500</v>
      </c>
      <c r="M49" s="38">
        <v>214</v>
      </c>
      <c r="N49" s="40">
        <v>-350208</v>
      </c>
      <c r="O49" s="12">
        <v>211</v>
      </c>
      <c r="P49" s="13">
        <v>0</v>
      </c>
      <c r="Q49" s="12">
        <v>242</v>
      </c>
      <c r="R49" s="13">
        <v>5</v>
      </c>
      <c r="S49" s="10">
        <v>218</v>
      </c>
      <c r="T49" s="13">
        <v>0</v>
      </c>
    </row>
    <row r="50" spans="3:20" ht="16.5" thickBot="1">
      <c r="C50" s="161" t="s">
        <v>252</v>
      </c>
      <c r="F50" s="34">
        <v>2234141242</v>
      </c>
      <c r="G50" s="34"/>
      <c r="H50" s="34">
        <v>107690095</v>
      </c>
      <c r="I50" s="34"/>
      <c r="J50" s="34">
        <v>652135101</v>
      </c>
      <c r="K50" s="34"/>
      <c r="L50" s="34">
        <v>2549061180</v>
      </c>
      <c r="M50" s="34"/>
      <c r="N50" s="34">
        <v>-8571380</v>
      </c>
      <c r="O50" s="34"/>
      <c r="P50" s="34">
        <v>107253974</v>
      </c>
      <c r="Q50" s="34"/>
      <c r="R50" s="34">
        <v>2516</v>
      </c>
      <c r="S50" s="34"/>
      <c r="T50" s="34">
        <v>1056455561</v>
      </c>
    </row>
    <row r="55" ht="13.5" thickBot="1"/>
    <row r="56" ht="13.5" thickBot="1">
      <c r="C56" s="158" t="s">
        <v>276</v>
      </c>
    </row>
    <row r="57" spans="1:20" ht="38.25">
      <c r="A57" s="1" t="s">
        <v>0</v>
      </c>
      <c r="B57" s="22" t="s">
        <v>285</v>
      </c>
      <c r="C57" s="159" t="s">
        <v>253</v>
      </c>
      <c r="D57" s="2" t="s">
        <v>1</v>
      </c>
      <c r="E57" s="2" t="s">
        <v>2</v>
      </c>
      <c r="F57" s="3" t="s">
        <v>3</v>
      </c>
      <c r="G57" s="2" t="s">
        <v>2</v>
      </c>
      <c r="H57" s="5" t="s">
        <v>4</v>
      </c>
      <c r="I57" s="2" t="s">
        <v>2</v>
      </c>
      <c r="J57" s="5" t="s">
        <v>5</v>
      </c>
      <c r="K57" s="2" t="s">
        <v>2</v>
      </c>
      <c r="L57" s="5" t="s">
        <v>6</v>
      </c>
      <c r="M57" s="2" t="s">
        <v>2</v>
      </c>
      <c r="N57" s="5" t="s">
        <v>7</v>
      </c>
      <c r="O57" s="2" t="s">
        <v>2</v>
      </c>
      <c r="P57" s="5" t="s">
        <v>8</v>
      </c>
      <c r="Q57" s="2" t="s">
        <v>2</v>
      </c>
      <c r="R57" s="5" t="s">
        <v>9</v>
      </c>
      <c r="S57" s="2" t="s">
        <v>2</v>
      </c>
      <c r="T57" s="5" t="s">
        <v>10</v>
      </c>
    </row>
    <row r="58" spans="1:20" ht="63.75">
      <c r="A58" s="113" t="s">
        <v>11</v>
      </c>
      <c r="B58" s="113" t="s">
        <v>14</v>
      </c>
      <c r="C58" s="160" t="s">
        <v>12</v>
      </c>
      <c r="D58" s="113" t="s">
        <v>13</v>
      </c>
      <c r="E58" s="113" t="s">
        <v>14</v>
      </c>
      <c r="F58" s="113" t="s">
        <v>15</v>
      </c>
      <c r="G58" s="113" t="s">
        <v>14</v>
      </c>
      <c r="H58" s="114" t="s">
        <v>16</v>
      </c>
      <c r="I58" s="113" t="s">
        <v>14</v>
      </c>
      <c r="J58" s="114" t="s">
        <v>17</v>
      </c>
      <c r="K58" s="113" t="s">
        <v>18</v>
      </c>
      <c r="L58" s="114" t="s">
        <v>19</v>
      </c>
      <c r="M58" s="113" t="s">
        <v>14</v>
      </c>
      <c r="N58" s="114" t="s">
        <v>316</v>
      </c>
      <c r="O58" s="113" t="s">
        <v>14</v>
      </c>
      <c r="P58" s="114" t="s">
        <v>20</v>
      </c>
      <c r="Q58" s="113" t="s">
        <v>14</v>
      </c>
      <c r="R58" s="114" t="s">
        <v>314</v>
      </c>
      <c r="S58" s="113" t="s">
        <v>14</v>
      </c>
      <c r="T58" s="114" t="s">
        <v>21</v>
      </c>
    </row>
    <row r="59" spans="1:20" ht="38.25">
      <c r="A59" s="8">
        <v>10</v>
      </c>
      <c r="B59" s="8">
        <v>1</v>
      </c>
      <c r="C59" s="111" t="s">
        <v>43</v>
      </c>
      <c r="D59" s="20" t="s">
        <v>259</v>
      </c>
      <c r="E59" s="12">
        <v>10</v>
      </c>
      <c r="F59" s="13">
        <v>387127887</v>
      </c>
      <c r="G59">
        <v>7</v>
      </c>
      <c r="H59" s="13">
        <v>65827303</v>
      </c>
      <c r="I59" s="12">
        <v>35</v>
      </c>
      <c r="J59" s="13">
        <v>58557172</v>
      </c>
      <c r="K59" s="12">
        <v>26</v>
      </c>
      <c r="L59" s="13">
        <v>179815330</v>
      </c>
      <c r="M59" s="38">
        <v>24</v>
      </c>
      <c r="N59" s="21">
        <v>11615672</v>
      </c>
      <c r="O59" s="12">
        <v>138</v>
      </c>
      <c r="P59" s="13">
        <v>1142796</v>
      </c>
      <c r="Q59" s="12">
        <v>7</v>
      </c>
      <c r="R59" s="13">
        <v>1958</v>
      </c>
      <c r="S59" s="10">
        <v>8</v>
      </c>
      <c r="T59" s="13">
        <v>381544623</v>
      </c>
    </row>
    <row r="60" spans="1:20" ht="12.75">
      <c r="A60" s="8">
        <v>24</v>
      </c>
      <c r="B60" s="8">
        <v>2</v>
      </c>
      <c r="C60" s="111" t="s">
        <v>56</v>
      </c>
      <c r="D60" s="20" t="s">
        <v>263</v>
      </c>
      <c r="E60" s="12">
        <v>24</v>
      </c>
      <c r="F60" s="13">
        <v>178226053</v>
      </c>
      <c r="G60">
        <v>16</v>
      </c>
      <c r="H60" s="13">
        <v>39615414</v>
      </c>
      <c r="I60" s="12">
        <v>9</v>
      </c>
      <c r="J60" s="13">
        <v>201207333</v>
      </c>
      <c r="K60" s="12">
        <v>11</v>
      </c>
      <c r="L60" s="13">
        <v>318743057</v>
      </c>
      <c r="M60" s="38">
        <v>9</v>
      </c>
      <c r="N60" s="21">
        <v>33679629</v>
      </c>
      <c r="O60" s="12">
        <v>79</v>
      </c>
      <c r="P60" s="13">
        <v>9403297</v>
      </c>
      <c r="Q60" s="12">
        <v>93</v>
      </c>
      <c r="R60" s="13">
        <v>300</v>
      </c>
      <c r="S60" s="10">
        <v>21</v>
      </c>
      <c r="T60" s="13">
        <v>148417408</v>
      </c>
    </row>
    <row r="61" spans="1:20" ht="38.25">
      <c r="A61" s="8">
        <v>26</v>
      </c>
      <c r="B61" s="8">
        <v>3</v>
      </c>
      <c r="C61" s="111" t="s">
        <v>58</v>
      </c>
      <c r="D61" s="20" t="s">
        <v>255</v>
      </c>
      <c r="E61" s="12">
        <v>26</v>
      </c>
      <c r="F61" s="13">
        <v>159360956</v>
      </c>
      <c r="G61">
        <v>73</v>
      </c>
      <c r="H61" s="13">
        <v>10203898</v>
      </c>
      <c r="I61" s="12">
        <v>59</v>
      </c>
      <c r="J61" s="13">
        <v>28450249</v>
      </c>
      <c r="K61" s="12">
        <v>80</v>
      </c>
      <c r="L61" s="157" t="s">
        <v>382</v>
      </c>
      <c r="M61" s="38">
        <v>48</v>
      </c>
      <c r="N61" s="21">
        <v>5421382</v>
      </c>
      <c r="O61" s="12">
        <v>166</v>
      </c>
      <c r="P61" s="157" t="s">
        <v>382</v>
      </c>
      <c r="Q61" s="12">
        <v>80</v>
      </c>
      <c r="R61" s="13">
        <v>372</v>
      </c>
      <c r="S61" s="10">
        <v>182</v>
      </c>
      <c r="T61" s="157" t="s">
        <v>382</v>
      </c>
    </row>
    <row r="62" spans="1:20" ht="25.5">
      <c r="A62" s="8">
        <v>30</v>
      </c>
      <c r="B62" s="8">
        <v>4</v>
      </c>
      <c r="C62" s="111" t="s">
        <v>62</v>
      </c>
      <c r="D62" s="20" t="s">
        <v>255</v>
      </c>
      <c r="E62" s="12">
        <v>30</v>
      </c>
      <c r="F62" s="13">
        <v>147591084</v>
      </c>
      <c r="G62">
        <v>70</v>
      </c>
      <c r="H62" s="13">
        <v>10638872</v>
      </c>
      <c r="I62" s="12">
        <v>92</v>
      </c>
      <c r="J62" s="13">
        <v>15272431</v>
      </c>
      <c r="K62" s="12">
        <v>52</v>
      </c>
      <c r="L62" s="13">
        <v>76025860</v>
      </c>
      <c r="M62" s="38">
        <v>170</v>
      </c>
      <c r="N62" s="21">
        <v>435411</v>
      </c>
      <c r="O62" s="12">
        <v>178</v>
      </c>
      <c r="P62" s="13">
        <v>0</v>
      </c>
      <c r="Q62" s="12">
        <v>26</v>
      </c>
      <c r="R62" s="13">
        <v>784</v>
      </c>
      <c r="S62" s="10">
        <v>190</v>
      </c>
      <c r="T62" s="13">
        <v>0</v>
      </c>
    </row>
    <row r="63" spans="1:20" ht="25.5">
      <c r="A63" s="8">
        <v>39</v>
      </c>
      <c r="B63" s="8">
        <v>5</v>
      </c>
      <c r="C63" s="111" t="s">
        <v>70</v>
      </c>
      <c r="D63" s="20" t="s">
        <v>255</v>
      </c>
      <c r="E63" s="12">
        <v>39</v>
      </c>
      <c r="F63" s="13">
        <v>122903630</v>
      </c>
      <c r="G63">
        <v>30</v>
      </c>
      <c r="H63" s="13">
        <v>24112017</v>
      </c>
      <c r="I63" s="12">
        <v>21</v>
      </c>
      <c r="J63" s="13">
        <v>108170317</v>
      </c>
      <c r="K63" s="12">
        <v>25</v>
      </c>
      <c r="L63" s="13">
        <v>195813895</v>
      </c>
      <c r="M63" s="38">
        <v>220</v>
      </c>
      <c r="N63" s="40">
        <v>-570334</v>
      </c>
      <c r="O63" s="12">
        <v>51</v>
      </c>
      <c r="P63" s="13">
        <v>16167166</v>
      </c>
      <c r="Q63" s="12">
        <v>33</v>
      </c>
      <c r="R63" s="13">
        <v>705</v>
      </c>
      <c r="S63" s="10">
        <v>30</v>
      </c>
      <c r="T63" s="13">
        <v>120822369</v>
      </c>
    </row>
    <row r="64" spans="1:20" ht="25.5">
      <c r="A64" s="8">
        <v>40</v>
      </c>
      <c r="B64" s="8">
        <v>6</v>
      </c>
      <c r="C64" s="111" t="s">
        <v>71</v>
      </c>
      <c r="D64" s="20" t="s">
        <v>255</v>
      </c>
      <c r="E64" s="12">
        <v>40</v>
      </c>
      <c r="F64" s="13">
        <v>117623802</v>
      </c>
      <c r="G64">
        <v>55</v>
      </c>
      <c r="H64" s="13">
        <v>12882738</v>
      </c>
      <c r="I64" s="12">
        <v>25</v>
      </c>
      <c r="J64" s="13">
        <v>97057995</v>
      </c>
      <c r="K64" s="12">
        <v>32</v>
      </c>
      <c r="L64" s="13">
        <v>126543660</v>
      </c>
      <c r="M64" s="38">
        <v>64</v>
      </c>
      <c r="N64" s="41">
        <v>3458502</v>
      </c>
      <c r="O64" s="12">
        <v>73</v>
      </c>
      <c r="P64" s="13">
        <v>10554322</v>
      </c>
      <c r="Q64" s="12">
        <v>73</v>
      </c>
      <c r="R64" s="13">
        <v>398</v>
      </c>
      <c r="S64" s="10">
        <v>33</v>
      </c>
      <c r="T64" s="13">
        <v>116108788</v>
      </c>
    </row>
    <row r="65" spans="1:20" ht="25.5">
      <c r="A65" s="8">
        <v>53</v>
      </c>
      <c r="B65" s="8">
        <v>7</v>
      </c>
      <c r="C65" s="111" t="s">
        <v>82</v>
      </c>
      <c r="D65" s="20" t="s">
        <v>254</v>
      </c>
      <c r="E65" s="12">
        <v>53</v>
      </c>
      <c r="F65" s="13">
        <v>92823561</v>
      </c>
      <c r="G65">
        <v>72</v>
      </c>
      <c r="H65" s="13">
        <v>10580391</v>
      </c>
      <c r="I65" s="12">
        <v>249</v>
      </c>
      <c r="J65" s="13">
        <v>-31590873</v>
      </c>
      <c r="K65" s="12">
        <v>58</v>
      </c>
      <c r="L65" s="13">
        <v>67958012</v>
      </c>
      <c r="M65" s="38">
        <v>216</v>
      </c>
      <c r="N65" s="40">
        <v>-448644</v>
      </c>
      <c r="O65" s="12">
        <v>97</v>
      </c>
      <c r="P65" s="13">
        <v>6085847</v>
      </c>
      <c r="Q65" s="12">
        <v>30</v>
      </c>
      <c r="R65" s="13">
        <v>716</v>
      </c>
      <c r="S65" s="10">
        <v>37</v>
      </c>
      <c r="T65" s="13">
        <v>92823561</v>
      </c>
    </row>
    <row r="66" spans="1:20" ht="25.5">
      <c r="A66" s="8">
        <v>61</v>
      </c>
      <c r="B66" s="8">
        <v>8</v>
      </c>
      <c r="C66" s="111" t="s">
        <v>22</v>
      </c>
      <c r="D66" s="20" t="s">
        <v>266</v>
      </c>
      <c r="E66" s="12">
        <v>61</v>
      </c>
      <c r="F66" s="13">
        <v>74953834</v>
      </c>
      <c r="G66">
        <v>131</v>
      </c>
      <c r="H66" s="13">
        <v>5240903</v>
      </c>
      <c r="I66" s="12">
        <v>82</v>
      </c>
      <c r="J66" s="13">
        <v>19369569</v>
      </c>
      <c r="K66" s="12">
        <v>101</v>
      </c>
      <c r="L66" s="13">
        <v>35837205</v>
      </c>
      <c r="M66" s="38">
        <v>86</v>
      </c>
      <c r="N66" s="41">
        <v>2270464</v>
      </c>
      <c r="O66" s="12">
        <v>184</v>
      </c>
      <c r="P66" s="13">
        <v>0</v>
      </c>
      <c r="Q66" s="12">
        <v>158</v>
      </c>
      <c r="R66" s="13">
        <v>150</v>
      </c>
      <c r="S66" s="10">
        <v>63</v>
      </c>
      <c r="T66" s="13">
        <v>59802083</v>
      </c>
    </row>
    <row r="67" spans="1:20" ht="25.5">
      <c r="A67" s="8">
        <v>62</v>
      </c>
      <c r="B67" s="8">
        <v>9</v>
      </c>
      <c r="C67" s="111" t="s">
        <v>89</v>
      </c>
      <c r="D67" s="20" t="s">
        <v>255</v>
      </c>
      <c r="E67" s="12">
        <v>62</v>
      </c>
      <c r="F67" s="13">
        <v>74767012</v>
      </c>
      <c r="G67">
        <v>22</v>
      </c>
      <c r="H67" s="13">
        <v>30775853</v>
      </c>
      <c r="I67" s="12">
        <v>52</v>
      </c>
      <c r="J67" s="13">
        <v>35951967</v>
      </c>
      <c r="K67" s="12">
        <v>66</v>
      </c>
      <c r="L67" s="13">
        <v>56172264</v>
      </c>
      <c r="M67" s="38">
        <v>17</v>
      </c>
      <c r="N67" s="41">
        <v>22193534</v>
      </c>
      <c r="O67" s="12">
        <v>135</v>
      </c>
      <c r="P67" s="13">
        <v>1386955</v>
      </c>
      <c r="Q67" s="12">
        <v>78</v>
      </c>
      <c r="R67" s="13">
        <v>376</v>
      </c>
      <c r="S67" s="10">
        <v>48</v>
      </c>
      <c r="T67" s="13">
        <v>74767012</v>
      </c>
    </row>
    <row r="68" spans="1:20" ht="12.75">
      <c r="A68" s="8">
        <v>70</v>
      </c>
      <c r="B68" s="8">
        <v>10</v>
      </c>
      <c r="C68" s="111" t="s">
        <v>95</v>
      </c>
      <c r="D68" s="20" t="s">
        <v>255</v>
      </c>
      <c r="E68" s="12">
        <v>70</v>
      </c>
      <c r="F68" s="13">
        <v>68285186</v>
      </c>
      <c r="G68">
        <v>245</v>
      </c>
      <c r="H68" s="13">
        <v>-5814004</v>
      </c>
      <c r="I68" s="12">
        <v>87</v>
      </c>
      <c r="J68" s="13">
        <v>17915642</v>
      </c>
      <c r="K68" s="12">
        <v>54</v>
      </c>
      <c r="L68" s="13">
        <v>73916189</v>
      </c>
      <c r="M68" s="38">
        <v>239</v>
      </c>
      <c r="N68" s="40">
        <v>-13879363</v>
      </c>
      <c r="O68" s="12">
        <v>35</v>
      </c>
      <c r="P68" s="13">
        <v>24945730</v>
      </c>
      <c r="Q68" s="12">
        <v>118</v>
      </c>
      <c r="R68" s="13">
        <v>221</v>
      </c>
      <c r="S68" s="10">
        <v>54</v>
      </c>
      <c r="T68" s="13">
        <v>65694108</v>
      </c>
    </row>
    <row r="69" spans="1:20" ht="25.5">
      <c r="A69" s="8">
        <v>71</v>
      </c>
      <c r="B69" s="8">
        <v>11</v>
      </c>
      <c r="C69" s="111" t="s">
        <v>96</v>
      </c>
      <c r="D69" s="20" t="s">
        <v>255</v>
      </c>
      <c r="E69" s="12">
        <v>71</v>
      </c>
      <c r="F69" s="13">
        <v>66374494</v>
      </c>
      <c r="G69">
        <v>110</v>
      </c>
      <c r="H69" s="13">
        <v>6416417</v>
      </c>
      <c r="I69" s="12">
        <v>215</v>
      </c>
      <c r="J69" s="13">
        <v>1763070</v>
      </c>
      <c r="K69" s="12">
        <v>187</v>
      </c>
      <c r="L69" s="13">
        <v>13770327</v>
      </c>
      <c r="M69" s="38">
        <v>197</v>
      </c>
      <c r="N69" s="41">
        <v>68891</v>
      </c>
      <c r="O69" s="12">
        <v>187</v>
      </c>
      <c r="P69" s="13">
        <v>0</v>
      </c>
      <c r="Q69" s="12">
        <v>62</v>
      </c>
      <c r="R69" s="13">
        <v>442</v>
      </c>
      <c r="S69" s="10">
        <v>198</v>
      </c>
      <c r="T69" s="13">
        <v>0</v>
      </c>
    </row>
    <row r="70" spans="1:20" ht="25.5">
      <c r="A70" s="8">
        <v>76</v>
      </c>
      <c r="B70" s="8">
        <v>12</v>
      </c>
      <c r="C70" s="111" t="s">
        <v>100</v>
      </c>
      <c r="D70" s="20" t="s">
        <v>255</v>
      </c>
      <c r="E70" s="12">
        <v>76</v>
      </c>
      <c r="F70" s="13">
        <v>65040092</v>
      </c>
      <c r="G70">
        <v>103</v>
      </c>
      <c r="H70" s="13">
        <v>7240024</v>
      </c>
      <c r="I70" s="12">
        <v>117</v>
      </c>
      <c r="J70" s="13">
        <v>10738331</v>
      </c>
      <c r="K70" s="12">
        <v>100</v>
      </c>
      <c r="L70" s="13">
        <v>36191604</v>
      </c>
      <c r="M70" s="38">
        <v>74</v>
      </c>
      <c r="N70" s="41">
        <v>2772850</v>
      </c>
      <c r="O70" s="12">
        <v>29</v>
      </c>
      <c r="P70" s="13">
        <v>31401707</v>
      </c>
      <c r="Q70" s="12">
        <v>44</v>
      </c>
      <c r="R70" s="13">
        <v>608</v>
      </c>
      <c r="S70" s="10">
        <v>59</v>
      </c>
      <c r="T70" s="13">
        <v>61980418</v>
      </c>
    </row>
    <row r="71" spans="1:20" ht="25.5">
      <c r="A71" s="8">
        <v>81</v>
      </c>
      <c r="B71" s="8">
        <v>13</v>
      </c>
      <c r="C71" s="111" t="s">
        <v>105</v>
      </c>
      <c r="D71" s="20" t="s">
        <v>255</v>
      </c>
      <c r="E71" s="12">
        <v>81</v>
      </c>
      <c r="F71" s="13">
        <v>60423644</v>
      </c>
      <c r="G71">
        <v>173</v>
      </c>
      <c r="H71" s="13">
        <v>2829406</v>
      </c>
      <c r="I71" s="12">
        <v>156</v>
      </c>
      <c r="J71" s="13">
        <v>6338329</v>
      </c>
      <c r="K71" s="12">
        <v>202</v>
      </c>
      <c r="L71" s="13">
        <v>10408554</v>
      </c>
      <c r="M71" s="38">
        <v>152</v>
      </c>
      <c r="N71" s="41">
        <v>725684</v>
      </c>
      <c r="O71" s="12">
        <v>189</v>
      </c>
      <c r="P71" s="13">
        <v>0</v>
      </c>
      <c r="Q71" s="12">
        <v>167</v>
      </c>
      <c r="R71" s="13">
        <v>135</v>
      </c>
      <c r="S71" s="10">
        <v>185</v>
      </c>
      <c r="T71" s="13">
        <v>598848</v>
      </c>
    </row>
    <row r="72" spans="1:20" ht="25.5">
      <c r="A72" s="8">
        <v>83</v>
      </c>
      <c r="B72" s="8">
        <v>14</v>
      </c>
      <c r="C72" s="111" t="s">
        <v>106</v>
      </c>
      <c r="D72" s="20" t="s">
        <v>255</v>
      </c>
      <c r="E72" s="12">
        <v>83</v>
      </c>
      <c r="F72" s="13">
        <v>59765493</v>
      </c>
      <c r="G72">
        <v>142</v>
      </c>
      <c r="H72" s="13">
        <v>4495089</v>
      </c>
      <c r="I72" s="12">
        <v>165</v>
      </c>
      <c r="J72" s="13">
        <v>5452432</v>
      </c>
      <c r="K72" s="12">
        <v>183</v>
      </c>
      <c r="L72" s="13">
        <v>13828914</v>
      </c>
      <c r="M72" s="38">
        <v>80</v>
      </c>
      <c r="N72" s="41">
        <v>2571513</v>
      </c>
      <c r="O72" s="12">
        <v>190</v>
      </c>
      <c r="P72" s="13">
        <v>0</v>
      </c>
      <c r="Q72" s="12">
        <v>187</v>
      </c>
      <c r="R72" s="13">
        <v>71</v>
      </c>
      <c r="S72" s="10">
        <v>199</v>
      </c>
      <c r="T72" s="13">
        <v>0</v>
      </c>
    </row>
    <row r="73" spans="1:20" ht="25.5">
      <c r="A73" s="8">
        <v>95</v>
      </c>
      <c r="B73" s="8">
        <v>15</v>
      </c>
      <c r="C73" s="111" t="s">
        <v>116</v>
      </c>
      <c r="D73" s="20" t="s">
        <v>255</v>
      </c>
      <c r="E73" s="12">
        <v>95</v>
      </c>
      <c r="F73" s="13">
        <v>53586456</v>
      </c>
      <c r="G73">
        <v>125</v>
      </c>
      <c r="H73" s="13">
        <v>5479851</v>
      </c>
      <c r="I73" s="12">
        <v>122</v>
      </c>
      <c r="J73" s="13">
        <v>10007570</v>
      </c>
      <c r="K73" s="12">
        <v>141</v>
      </c>
      <c r="L73" s="13">
        <v>21654988</v>
      </c>
      <c r="M73" s="38">
        <v>227</v>
      </c>
      <c r="N73" s="40">
        <v>-957460</v>
      </c>
      <c r="O73" s="12">
        <v>193</v>
      </c>
      <c r="P73" s="13">
        <v>0</v>
      </c>
      <c r="Q73" s="12">
        <v>61</v>
      </c>
      <c r="R73" s="13">
        <v>444</v>
      </c>
      <c r="S73" s="10">
        <v>81</v>
      </c>
      <c r="T73" s="13">
        <v>46390440</v>
      </c>
    </row>
    <row r="74" spans="1:20" ht="12.75">
      <c r="A74" s="8">
        <v>99</v>
      </c>
      <c r="B74" s="8">
        <v>16</v>
      </c>
      <c r="C74" s="111" t="s">
        <v>120</v>
      </c>
      <c r="D74" s="20" t="s">
        <v>255</v>
      </c>
      <c r="E74" s="12">
        <v>99</v>
      </c>
      <c r="F74" s="13">
        <v>51681556</v>
      </c>
      <c r="G74">
        <v>152</v>
      </c>
      <c r="H74" s="13">
        <v>4057398</v>
      </c>
      <c r="I74" s="12">
        <v>111</v>
      </c>
      <c r="J74" s="13">
        <v>11594136</v>
      </c>
      <c r="K74" s="12">
        <v>164</v>
      </c>
      <c r="L74" s="13">
        <v>16602370</v>
      </c>
      <c r="M74" s="38">
        <v>161</v>
      </c>
      <c r="N74" s="41">
        <v>576667</v>
      </c>
      <c r="O74" s="12">
        <v>168</v>
      </c>
      <c r="P74" s="13">
        <v>16832</v>
      </c>
      <c r="Q74" s="12">
        <v>206</v>
      </c>
      <c r="R74" s="13">
        <v>47</v>
      </c>
      <c r="S74" s="10">
        <v>71</v>
      </c>
      <c r="T74" s="13">
        <v>51660468</v>
      </c>
    </row>
    <row r="75" spans="1:20" ht="25.5">
      <c r="A75" s="8">
        <v>105</v>
      </c>
      <c r="B75" s="8">
        <v>17</v>
      </c>
      <c r="C75" s="111" t="s">
        <v>126</v>
      </c>
      <c r="D75" s="20" t="s">
        <v>255</v>
      </c>
      <c r="E75" s="12">
        <v>105</v>
      </c>
      <c r="F75" s="13">
        <v>49682212</v>
      </c>
      <c r="G75">
        <v>69</v>
      </c>
      <c r="H75" s="13">
        <v>10952027</v>
      </c>
      <c r="I75" s="12">
        <v>128</v>
      </c>
      <c r="J75" s="13">
        <v>8919856</v>
      </c>
      <c r="K75" s="12">
        <v>153</v>
      </c>
      <c r="L75" s="13">
        <v>18462292</v>
      </c>
      <c r="M75" s="38">
        <v>137</v>
      </c>
      <c r="N75" s="41">
        <v>897811</v>
      </c>
      <c r="O75" s="12">
        <v>128</v>
      </c>
      <c r="P75" s="13">
        <v>1948624</v>
      </c>
      <c r="Q75" s="12">
        <v>17</v>
      </c>
      <c r="R75" s="13">
        <v>967</v>
      </c>
      <c r="S75" s="10">
        <v>77</v>
      </c>
      <c r="T75" s="13">
        <v>49574316</v>
      </c>
    </row>
    <row r="76" spans="1:20" ht="25.5">
      <c r="A76" s="8">
        <v>115</v>
      </c>
      <c r="B76" s="8">
        <v>18</v>
      </c>
      <c r="C76" s="111" t="s">
        <v>134</v>
      </c>
      <c r="D76" s="20" t="s">
        <v>255</v>
      </c>
      <c r="E76" s="12">
        <v>115</v>
      </c>
      <c r="F76" s="13">
        <v>41493498</v>
      </c>
      <c r="G76">
        <v>209</v>
      </c>
      <c r="H76" s="13">
        <v>1254389</v>
      </c>
      <c r="I76" s="12">
        <v>218</v>
      </c>
      <c r="J76" s="13">
        <v>1736120</v>
      </c>
      <c r="K76" s="12">
        <v>161</v>
      </c>
      <c r="L76" s="13">
        <v>16700707</v>
      </c>
      <c r="M76" s="38">
        <v>202</v>
      </c>
      <c r="N76" s="41">
        <v>28014</v>
      </c>
      <c r="O76" s="12">
        <v>197</v>
      </c>
      <c r="P76" s="13">
        <v>0</v>
      </c>
      <c r="Q76" s="12">
        <v>156</v>
      </c>
      <c r="R76" s="13">
        <v>153</v>
      </c>
      <c r="S76" s="10">
        <v>206</v>
      </c>
      <c r="T76" s="13">
        <v>0</v>
      </c>
    </row>
    <row r="77" spans="1:20" ht="38.25">
      <c r="A77" s="8">
        <v>130</v>
      </c>
      <c r="B77" s="8">
        <v>19</v>
      </c>
      <c r="C77" s="111" t="s">
        <v>148</v>
      </c>
      <c r="D77" s="20" t="s">
        <v>255</v>
      </c>
      <c r="E77" s="12">
        <v>130</v>
      </c>
      <c r="F77" s="13">
        <v>34705143</v>
      </c>
      <c r="G77">
        <v>164</v>
      </c>
      <c r="H77" s="13">
        <v>3294929</v>
      </c>
      <c r="I77" s="12">
        <v>200</v>
      </c>
      <c r="J77" s="13">
        <v>2666391</v>
      </c>
      <c r="K77" s="12">
        <v>200</v>
      </c>
      <c r="L77" s="13">
        <v>11888917</v>
      </c>
      <c r="M77" s="38">
        <v>177</v>
      </c>
      <c r="N77" s="41">
        <v>294586</v>
      </c>
      <c r="O77" s="12">
        <v>205</v>
      </c>
      <c r="P77" s="13">
        <v>0</v>
      </c>
      <c r="Q77" s="12">
        <v>140</v>
      </c>
      <c r="R77" s="13">
        <v>178</v>
      </c>
      <c r="S77" s="10">
        <v>211</v>
      </c>
      <c r="T77" s="13">
        <v>0</v>
      </c>
    </row>
    <row r="78" spans="1:20" ht="25.5">
      <c r="A78" s="8">
        <v>135</v>
      </c>
      <c r="B78" s="8">
        <v>20</v>
      </c>
      <c r="C78" s="111" t="s">
        <v>151</v>
      </c>
      <c r="D78" s="20" t="s">
        <v>255</v>
      </c>
      <c r="E78" s="12">
        <v>135</v>
      </c>
      <c r="F78" s="13">
        <v>33110582</v>
      </c>
      <c r="G78">
        <v>66</v>
      </c>
      <c r="H78" s="13">
        <v>11286094</v>
      </c>
      <c r="I78" s="12">
        <v>73</v>
      </c>
      <c r="J78" s="13">
        <v>23575198</v>
      </c>
      <c r="K78" s="12">
        <v>87</v>
      </c>
      <c r="L78" s="13">
        <v>42134156</v>
      </c>
      <c r="M78" s="38">
        <v>68</v>
      </c>
      <c r="N78" s="41">
        <v>3347400</v>
      </c>
      <c r="O78" s="12">
        <v>70</v>
      </c>
      <c r="P78" s="13">
        <v>11280000</v>
      </c>
      <c r="Q78" s="12">
        <v>42</v>
      </c>
      <c r="R78" s="13">
        <v>641</v>
      </c>
      <c r="S78" s="10">
        <v>96</v>
      </c>
      <c r="T78" s="13">
        <v>33042936</v>
      </c>
    </row>
    <row r="79" spans="1:20" ht="25.5">
      <c r="A79" s="8">
        <v>139</v>
      </c>
      <c r="B79" s="8">
        <v>21</v>
      </c>
      <c r="C79" s="111" t="s">
        <v>155</v>
      </c>
      <c r="D79" s="20" t="s">
        <v>255</v>
      </c>
      <c r="E79" s="12">
        <v>139</v>
      </c>
      <c r="F79" s="13">
        <v>32158079</v>
      </c>
      <c r="G79">
        <v>117</v>
      </c>
      <c r="H79" s="13">
        <v>5904260</v>
      </c>
      <c r="I79" s="12">
        <v>75</v>
      </c>
      <c r="J79" s="13">
        <v>22609144</v>
      </c>
      <c r="K79" s="12">
        <v>106</v>
      </c>
      <c r="L79" s="13">
        <v>32361017</v>
      </c>
      <c r="M79" s="38">
        <v>221</v>
      </c>
      <c r="N79" s="40">
        <v>-589047</v>
      </c>
      <c r="O79" s="12">
        <v>125</v>
      </c>
      <c r="P79" s="13">
        <v>2045000</v>
      </c>
      <c r="Q79" s="12">
        <v>87</v>
      </c>
      <c r="R79" s="13">
        <v>338</v>
      </c>
      <c r="S79" s="10">
        <v>102</v>
      </c>
      <c r="T79" s="13">
        <v>31566843</v>
      </c>
    </row>
    <row r="80" spans="1:20" ht="38.25">
      <c r="A80" s="8">
        <v>142</v>
      </c>
      <c r="B80" s="8">
        <v>22</v>
      </c>
      <c r="C80" s="111" t="s">
        <v>158</v>
      </c>
      <c r="D80" s="20" t="s">
        <v>255</v>
      </c>
      <c r="E80" s="12">
        <v>142</v>
      </c>
      <c r="F80" s="13">
        <v>30860370</v>
      </c>
      <c r="G80">
        <v>194</v>
      </c>
      <c r="H80" s="13">
        <v>1891000</v>
      </c>
      <c r="I80" s="12">
        <v>212</v>
      </c>
      <c r="J80" s="13">
        <v>1978001</v>
      </c>
      <c r="K80" s="12">
        <v>224</v>
      </c>
      <c r="L80" s="13">
        <v>7654064</v>
      </c>
      <c r="M80" s="38">
        <v>123</v>
      </c>
      <c r="N80" s="157" t="s">
        <v>382</v>
      </c>
      <c r="O80" s="12">
        <v>172</v>
      </c>
      <c r="P80" s="13">
        <v>3455</v>
      </c>
      <c r="Q80" s="12">
        <v>229</v>
      </c>
      <c r="R80" s="13">
        <v>24</v>
      </c>
      <c r="S80" s="10">
        <v>214</v>
      </c>
      <c r="T80" s="157" t="s">
        <v>382</v>
      </c>
    </row>
    <row r="81" spans="1:20" ht="25.5">
      <c r="A81" s="8">
        <v>146</v>
      </c>
      <c r="B81" s="8">
        <v>23</v>
      </c>
      <c r="C81" s="111" t="s">
        <v>161</v>
      </c>
      <c r="D81" s="20" t="s">
        <v>255</v>
      </c>
      <c r="E81" s="12">
        <v>146</v>
      </c>
      <c r="F81" s="13">
        <v>30048506</v>
      </c>
      <c r="G81">
        <v>179</v>
      </c>
      <c r="H81" s="13">
        <v>2594275</v>
      </c>
      <c r="I81" s="12">
        <v>143</v>
      </c>
      <c r="J81" s="13">
        <v>7618129</v>
      </c>
      <c r="K81" s="12">
        <v>130</v>
      </c>
      <c r="L81" s="13">
        <v>23572211</v>
      </c>
      <c r="M81" s="38">
        <v>211</v>
      </c>
      <c r="N81" s="40">
        <v>-280331</v>
      </c>
      <c r="O81" s="12">
        <v>110</v>
      </c>
      <c r="P81" s="13">
        <v>3785032</v>
      </c>
      <c r="Q81" s="12">
        <v>194</v>
      </c>
      <c r="R81" s="13">
        <v>56</v>
      </c>
      <c r="S81" s="10">
        <v>112</v>
      </c>
      <c r="T81" s="13">
        <v>27301898</v>
      </c>
    </row>
    <row r="82" spans="1:20" ht="25.5">
      <c r="A82" s="8">
        <v>152</v>
      </c>
      <c r="B82" s="8">
        <v>24</v>
      </c>
      <c r="C82" s="111" t="s">
        <v>166</v>
      </c>
      <c r="D82" s="20" t="s">
        <v>255</v>
      </c>
      <c r="E82" s="12">
        <v>152</v>
      </c>
      <c r="F82" s="13">
        <v>29416848</v>
      </c>
      <c r="G82">
        <v>219</v>
      </c>
      <c r="H82" s="13">
        <v>905020</v>
      </c>
      <c r="I82" s="12">
        <v>191</v>
      </c>
      <c r="J82" s="13">
        <v>3412902</v>
      </c>
      <c r="K82" s="12">
        <v>208</v>
      </c>
      <c r="L82" s="13">
        <v>9852058</v>
      </c>
      <c r="M82" s="38">
        <v>171</v>
      </c>
      <c r="N82" s="41">
        <v>430507</v>
      </c>
      <c r="O82" s="12">
        <v>44</v>
      </c>
      <c r="P82" s="13">
        <v>19638861</v>
      </c>
      <c r="Q82" s="12">
        <v>221</v>
      </c>
      <c r="R82" s="13">
        <v>30</v>
      </c>
      <c r="S82" s="10">
        <v>219</v>
      </c>
      <c r="T82" s="13">
        <v>0</v>
      </c>
    </row>
    <row r="83" spans="1:20" ht="25.5">
      <c r="A83" s="8">
        <v>155</v>
      </c>
      <c r="B83" s="8">
        <v>25</v>
      </c>
      <c r="C83" s="111" t="s">
        <v>168</v>
      </c>
      <c r="D83" s="20" t="s">
        <v>270</v>
      </c>
      <c r="E83" s="12">
        <v>155</v>
      </c>
      <c r="F83" s="13">
        <v>28506056</v>
      </c>
      <c r="G83">
        <v>204</v>
      </c>
      <c r="H83" s="13">
        <v>1450177</v>
      </c>
      <c r="I83" s="12">
        <v>198</v>
      </c>
      <c r="J83" s="13">
        <v>2691322</v>
      </c>
      <c r="K83" s="12">
        <v>216</v>
      </c>
      <c r="L83" s="13">
        <v>8950524</v>
      </c>
      <c r="M83" s="38">
        <v>138</v>
      </c>
      <c r="N83" s="41">
        <v>890029</v>
      </c>
      <c r="O83" s="12">
        <v>213</v>
      </c>
      <c r="P83" s="13">
        <v>0</v>
      </c>
      <c r="Q83" s="12">
        <v>209</v>
      </c>
      <c r="R83" s="13">
        <v>45</v>
      </c>
      <c r="S83" s="10">
        <v>111</v>
      </c>
      <c r="T83" s="13">
        <v>27352640</v>
      </c>
    </row>
    <row r="84" spans="1:20" ht="12.75">
      <c r="A84" s="8">
        <v>157</v>
      </c>
      <c r="B84" s="8">
        <v>26</v>
      </c>
      <c r="C84" s="111" t="s">
        <v>28</v>
      </c>
      <c r="D84" s="20" t="s">
        <v>255</v>
      </c>
      <c r="E84" s="12">
        <v>157</v>
      </c>
      <c r="F84" s="13">
        <v>28346505</v>
      </c>
      <c r="G84">
        <v>139</v>
      </c>
      <c r="H84" s="13">
        <v>4775133</v>
      </c>
      <c r="I84" s="12">
        <v>116</v>
      </c>
      <c r="J84" s="13">
        <v>10795511</v>
      </c>
      <c r="K84" s="12">
        <v>112</v>
      </c>
      <c r="L84" s="13">
        <v>30052972</v>
      </c>
      <c r="M84" s="38">
        <v>222</v>
      </c>
      <c r="N84" s="40">
        <v>-728840</v>
      </c>
      <c r="O84" s="12">
        <v>50</v>
      </c>
      <c r="P84" s="13">
        <v>16523433</v>
      </c>
      <c r="Q84" s="12">
        <v>108</v>
      </c>
      <c r="R84" s="13">
        <v>261</v>
      </c>
      <c r="S84" s="10">
        <v>110</v>
      </c>
      <c r="T84" s="13">
        <v>27891629</v>
      </c>
    </row>
    <row r="85" spans="1:20" ht="38.25">
      <c r="A85" s="8">
        <v>161</v>
      </c>
      <c r="B85" s="8">
        <v>27</v>
      </c>
      <c r="C85" s="111" t="s">
        <v>172</v>
      </c>
      <c r="D85" s="20" t="s">
        <v>255</v>
      </c>
      <c r="E85" s="12">
        <v>161</v>
      </c>
      <c r="F85" s="13">
        <v>27662199</v>
      </c>
      <c r="G85">
        <v>228</v>
      </c>
      <c r="H85" s="13">
        <v>583244</v>
      </c>
      <c r="I85" s="12">
        <v>223</v>
      </c>
      <c r="J85" s="13">
        <v>1350050</v>
      </c>
      <c r="K85" s="12">
        <v>232</v>
      </c>
      <c r="L85" s="13">
        <v>5610888</v>
      </c>
      <c r="M85" s="38">
        <v>199</v>
      </c>
      <c r="N85" s="41">
        <v>48727</v>
      </c>
      <c r="O85" s="12">
        <v>147</v>
      </c>
      <c r="P85" s="13">
        <v>548538</v>
      </c>
      <c r="Q85" s="12">
        <v>226</v>
      </c>
      <c r="R85" s="13">
        <v>27</v>
      </c>
      <c r="S85" s="10">
        <v>221</v>
      </c>
      <c r="T85" s="13">
        <v>0</v>
      </c>
    </row>
    <row r="86" spans="1:20" ht="25.5">
      <c r="A86" s="8">
        <v>168</v>
      </c>
      <c r="B86" s="8">
        <v>28</v>
      </c>
      <c r="C86" s="111" t="s">
        <v>178</v>
      </c>
      <c r="D86" s="20" t="s">
        <v>255</v>
      </c>
      <c r="E86" s="12">
        <v>168</v>
      </c>
      <c r="F86" s="13">
        <v>27037963</v>
      </c>
      <c r="G86">
        <v>205</v>
      </c>
      <c r="H86" s="13">
        <v>1431667</v>
      </c>
      <c r="I86" s="12">
        <v>234</v>
      </c>
      <c r="J86" s="13">
        <v>608039</v>
      </c>
      <c r="K86" s="12">
        <v>209</v>
      </c>
      <c r="L86" s="13">
        <v>9696502</v>
      </c>
      <c r="M86" s="38">
        <v>189</v>
      </c>
      <c r="N86" s="41">
        <v>176728</v>
      </c>
      <c r="O86" s="12">
        <v>215</v>
      </c>
      <c r="P86" s="13">
        <v>0</v>
      </c>
      <c r="Q86" s="12">
        <v>141</v>
      </c>
      <c r="R86" s="13">
        <v>176</v>
      </c>
      <c r="S86" s="10">
        <v>224</v>
      </c>
      <c r="T86" s="13">
        <v>0</v>
      </c>
    </row>
    <row r="87" spans="1:20" ht="25.5">
      <c r="A87" s="8">
        <v>171</v>
      </c>
      <c r="B87" s="8">
        <v>29</v>
      </c>
      <c r="C87" s="111" t="s">
        <v>181</v>
      </c>
      <c r="D87" s="20" t="s">
        <v>255</v>
      </c>
      <c r="E87" s="12">
        <v>171</v>
      </c>
      <c r="F87" s="13">
        <v>26466914</v>
      </c>
      <c r="G87">
        <v>88</v>
      </c>
      <c r="H87" s="13">
        <v>8530741</v>
      </c>
      <c r="I87" s="12">
        <v>194</v>
      </c>
      <c r="J87" s="13">
        <v>3334831</v>
      </c>
      <c r="K87" s="12">
        <v>150</v>
      </c>
      <c r="L87" s="13">
        <v>19528836</v>
      </c>
      <c r="M87" s="38">
        <v>121</v>
      </c>
      <c r="N87" s="41">
        <v>1199553</v>
      </c>
      <c r="O87" s="12">
        <v>217</v>
      </c>
      <c r="P87" s="13">
        <v>0</v>
      </c>
      <c r="Q87" s="12">
        <v>27</v>
      </c>
      <c r="R87" s="13">
        <v>782</v>
      </c>
      <c r="S87" s="10">
        <v>118</v>
      </c>
      <c r="T87" s="13">
        <v>26466914</v>
      </c>
    </row>
    <row r="88" spans="1:20" ht="25.5">
      <c r="A88" s="8">
        <v>172</v>
      </c>
      <c r="B88" s="8">
        <v>30</v>
      </c>
      <c r="C88" s="111" t="s">
        <v>182</v>
      </c>
      <c r="D88" s="20" t="s">
        <v>255</v>
      </c>
      <c r="E88" s="12">
        <v>172</v>
      </c>
      <c r="F88" s="13">
        <v>26462470</v>
      </c>
      <c r="G88">
        <v>126</v>
      </c>
      <c r="H88" s="13">
        <v>5391364</v>
      </c>
      <c r="I88" s="12">
        <v>95</v>
      </c>
      <c r="J88" s="13">
        <v>13824746</v>
      </c>
      <c r="K88" s="12">
        <v>116</v>
      </c>
      <c r="L88" s="13">
        <v>29120991</v>
      </c>
      <c r="M88" s="38">
        <v>94</v>
      </c>
      <c r="N88" s="41">
        <v>2062625</v>
      </c>
      <c r="O88" s="12">
        <v>80</v>
      </c>
      <c r="P88" s="13">
        <v>9330502</v>
      </c>
      <c r="Q88" s="12">
        <v>193</v>
      </c>
      <c r="R88" s="13">
        <v>60</v>
      </c>
      <c r="S88" s="10">
        <v>121</v>
      </c>
      <c r="T88" s="13">
        <v>25967636</v>
      </c>
    </row>
    <row r="89" spans="1:20" ht="25.5">
      <c r="A89" s="8">
        <v>182</v>
      </c>
      <c r="B89" s="8">
        <v>31</v>
      </c>
      <c r="C89" s="111" t="s">
        <v>190</v>
      </c>
      <c r="D89" s="20" t="s">
        <v>255</v>
      </c>
      <c r="E89" s="12">
        <v>182</v>
      </c>
      <c r="F89" s="13">
        <v>25115640</v>
      </c>
      <c r="G89">
        <v>61</v>
      </c>
      <c r="H89" s="13">
        <v>11902742</v>
      </c>
      <c r="I89" s="12">
        <v>126</v>
      </c>
      <c r="J89" s="13">
        <v>9538029</v>
      </c>
      <c r="K89" s="12">
        <v>120</v>
      </c>
      <c r="L89" s="13">
        <v>27853240</v>
      </c>
      <c r="M89" s="38">
        <v>67</v>
      </c>
      <c r="N89" s="41">
        <v>3395853</v>
      </c>
      <c r="O89" s="12">
        <v>144</v>
      </c>
      <c r="P89" s="13">
        <v>876032</v>
      </c>
      <c r="Q89" s="12">
        <v>68</v>
      </c>
      <c r="R89" s="13">
        <v>420</v>
      </c>
      <c r="S89" s="10">
        <v>124</v>
      </c>
      <c r="T89" s="13">
        <v>25115640</v>
      </c>
    </row>
    <row r="90" spans="1:20" ht="25.5">
      <c r="A90" s="8">
        <v>188</v>
      </c>
      <c r="B90" s="8">
        <v>32</v>
      </c>
      <c r="C90" s="111" t="s">
        <v>196</v>
      </c>
      <c r="D90" s="20" t="s">
        <v>255</v>
      </c>
      <c r="E90" s="12">
        <v>188</v>
      </c>
      <c r="F90" s="13">
        <v>24500132</v>
      </c>
      <c r="G90">
        <v>176</v>
      </c>
      <c r="H90" s="13">
        <v>2778799</v>
      </c>
      <c r="I90" s="12">
        <v>170</v>
      </c>
      <c r="J90" s="13">
        <v>4988429</v>
      </c>
      <c r="K90" s="12">
        <v>189</v>
      </c>
      <c r="L90" s="13">
        <v>13628273</v>
      </c>
      <c r="M90" s="38">
        <v>102</v>
      </c>
      <c r="N90" s="41">
        <v>1823795</v>
      </c>
      <c r="O90" s="12">
        <v>222</v>
      </c>
      <c r="P90" s="13">
        <v>0</v>
      </c>
      <c r="Q90" s="12">
        <v>215</v>
      </c>
      <c r="R90" s="13">
        <v>42</v>
      </c>
      <c r="S90" s="10">
        <v>127</v>
      </c>
      <c r="T90" s="13">
        <v>24500132</v>
      </c>
    </row>
    <row r="91" spans="1:20" ht="12.75">
      <c r="A91" s="8">
        <v>192</v>
      </c>
      <c r="B91" s="8">
        <v>33</v>
      </c>
      <c r="C91" s="111" t="s">
        <v>31</v>
      </c>
      <c r="D91" s="20" t="s">
        <v>260</v>
      </c>
      <c r="E91" s="12">
        <v>192</v>
      </c>
      <c r="F91" s="13">
        <v>23713137</v>
      </c>
      <c r="G91">
        <v>214</v>
      </c>
      <c r="H91" s="13">
        <v>1082912</v>
      </c>
      <c r="I91" s="12">
        <v>222</v>
      </c>
      <c r="J91" s="13">
        <v>1386944</v>
      </c>
      <c r="K91" s="12">
        <v>237</v>
      </c>
      <c r="L91" s="13">
        <v>4293680</v>
      </c>
      <c r="M91" s="38">
        <v>167</v>
      </c>
      <c r="N91" s="41">
        <v>442461</v>
      </c>
      <c r="O91" s="12">
        <v>223</v>
      </c>
      <c r="P91" s="13">
        <v>0</v>
      </c>
      <c r="Q91" s="12">
        <v>182</v>
      </c>
      <c r="R91" s="13">
        <v>83</v>
      </c>
      <c r="S91" s="10">
        <v>230</v>
      </c>
      <c r="T91" s="13">
        <v>0</v>
      </c>
    </row>
    <row r="92" spans="1:20" ht="25.5">
      <c r="A92" s="8">
        <v>210</v>
      </c>
      <c r="B92" s="8">
        <v>34</v>
      </c>
      <c r="C92" s="111" t="s">
        <v>32</v>
      </c>
      <c r="D92" s="20" t="s">
        <v>271</v>
      </c>
      <c r="E92" s="12">
        <v>210</v>
      </c>
      <c r="F92" s="13">
        <v>21685520</v>
      </c>
      <c r="G92">
        <v>196</v>
      </c>
      <c r="H92" s="13">
        <v>1848966</v>
      </c>
      <c r="I92" s="12">
        <v>185</v>
      </c>
      <c r="J92" s="13">
        <v>3678241</v>
      </c>
      <c r="K92" s="12">
        <v>225</v>
      </c>
      <c r="L92" s="13">
        <v>7617057</v>
      </c>
      <c r="M92" s="38">
        <v>135</v>
      </c>
      <c r="N92" s="41">
        <v>912379</v>
      </c>
      <c r="O92" s="12">
        <v>232</v>
      </c>
      <c r="P92" s="13">
        <v>0</v>
      </c>
      <c r="Q92" s="12">
        <v>218</v>
      </c>
      <c r="R92" s="13">
        <v>36</v>
      </c>
      <c r="S92" s="10">
        <v>147</v>
      </c>
      <c r="T92" s="13">
        <v>20655492</v>
      </c>
    </row>
    <row r="93" spans="1:20" ht="25.5">
      <c r="A93" s="8">
        <v>217</v>
      </c>
      <c r="B93" s="8">
        <v>35</v>
      </c>
      <c r="C93" s="111" t="s">
        <v>220</v>
      </c>
      <c r="D93" s="20" t="s">
        <v>255</v>
      </c>
      <c r="E93" s="12">
        <v>217</v>
      </c>
      <c r="F93" s="13">
        <v>20898556</v>
      </c>
      <c r="G93">
        <v>132</v>
      </c>
      <c r="H93" s="13">
        <v>5223474</v>
      </c>
      <c r="I93" s="12">
        <v>160</v>
      </c>
      <c r="J93" s="13">
        <v>6056582</v>
      </c>
      <c r="K93" s="12">
        <v>126</v>
      </c>
      <c r="L93" s="13">
        <v>26164553</v>
      </c>
      <c r="M93" s="38">
        <v>192</v>
      </c>
      <c r="N93" s="41">
        <v>127614</v>
      </c>
      <c r="O93" s="12">
        <v>77</v>
      </c>
      <c r="P93" s="13">
        <v>9701582</v>
      </c>
      <c r="Q93" s="12">
        <v>104</v>
      </c>
      <c r="R93" s="13">
        <v>267</v>
      </c>
      <c r="S93" s="10">
        <v>145</v>
      </c>
      <c r="T93" s="13">
        <v>20898556</v>
      </c>
    </row>
    <row r="94" spans="1:20" ht="25.5">
      <c r="A94" s="8">
        <v>229</v>
      </c>
      <c r="B94" s="8">
        <v>36</v>
      </c>
      <c r="C94" s="111" t="s">
        <v>230</v>
      </c>
      <c r="D94" s="20" t="s">
        <v>255</v>
      </c>
      <c r="E94" s="12">
        <v>229</v>
      </c>
      <c r="F94" s="13">
        <v>19613394</v>
      </c>
      <c r="G94">
        <v>149</v>
      </c>
      <c r="H94" s="13">
        <v>4212439</v>
      </c>
      <c r="I94" s="12">
        <v>175</v>
      </c>
      <c r="J94" s="13">
        <v>4590821</v>
      </c>
      <c r="K94" s="12">
        <v>192</v>
      </c>
      <c r="L94" s="13">
        <v>13585235</v>
      </c>
      <c r="M94" s="38">
        <v>134</v>
      </c>
      <c r="N94" s="21">
        <v>936744</v>
      </c>
      <c r="O94" s="12">
        <v>120</v>
      </c>
      <c r="P94" s="13">
        <v>2553800</v>
      </c>
      <c r="Q94" s="12">
        <v>178</v>
      </c>
      <c r="R94" s="13">
        <v>93</v>
      </c>
      <c r="S94" s="10">
        <v>163</v>
      </c>
      <c r="T94" s="13">
        <v>18639284</v>
      </c>
    </row>
    <row r="95" spans="3:20" ht="16.5" thickBot="1">
      <c r="C95" s="161" t="s">
        <v>252</v>
      </c>
      <c r="F95" s="34">
        <v>2362018464</v>
      </c>
      <c r="G95" s="34"/>
      <c r="H95" s="34">
        <v>321875222</v>
      </c>
      <c r="I95" s="34"/>
      <c r="J95" s="34">
        <v>731614956</v>
      </c>
      <c r="K95" s="34"/>
      <c r="L95" s="34">
        <v>1646736506</v>
      </c>
      <c r="M95" s="34"/>
      <c r="N95" s="34">
        <v>86492504</v>
      </c>
      <c r="O95" s="34"/>
      <c r="P95" s="34">
        <v>179369202</v>
      </c>
      <c r="Q95" s="34"/>
      <c r="R95" s="34">
        <v>12406</v>
      </c>
      <c r="S95" s="34"/>
      <c r="T95" s="34">
        <v>1582771358</v>
      </c>
    </row>
    <row r="100" ht="13.5" thickBot="1"/>
    <row r="101" ht="13.5" thickBot="1">
      <c r="C101" s="158" t="s">
        <v>282</v>
      </c>
    </row>
    <row r="102" spans="1:20" ht="38.25">
      <c r="A102" s="1" t="s">
        <v>0</v>
      </c>
      <c r="B102" s="22" t="s">
        <v>285</v>
      </c>
      <c r="C102" s="159" t="s">
        <v>253</v>
      </c>
      <c r="D102" s="2" t="s">
        <v>1</v>
      </c>
      <c r="E102" s="2" t="s">
        <v>2</v>
      </c>
      <c r="F102" s="3" t="s">
        <v>3</v>
      </c>
      <c r="G102" s="2" t="s">
        <v>2</v>
      </c>
      <c r="H102" s="5" t="s">
        <v>4</v>
      </c>
      <c r="I102" s="2" t="s">
        <v>2</v>
      </c>
      <c r="J102" s="5" t="s">
        <v>5</v>
      </c>
      <c r="K102" s="2" t="s">
        <v>2</v>
      </c>
      <c r="L102" s="5" t="s">
        <v>6</v>
      </c>
      <c r="M102" s="2" t="s">
        <v>2</v>
      </c>
      <c r="N102" s="5" t="s">
        <v>7</v>
      </c>
      <c r="O102" s="2" t="s">
        <v>2</v>
      </c>
      <c r="P102" s="5" t="s">
        <v>8</v>
      </c>
      <c r="Q102" s="2" t="s">
        <v>2</v>
      </c>
      <c r="R102" s="5" t="s">
        <v>9</v>
      </c>
      <c r="S102" s="2" t="s">
        <v>2</v>
      </c>
      <c r="T102" s="5" t="s">
        <v>10</v>
      </c>
    </row>
    <row r="103" spans="1:20" ht="63.75">
      <c r="A103" s="113" t="s">
        <v>11</v>
      </c>
      <c r="B103" s="113" t="s">
        <v>14</v>
      </c>
      <c r="C103" s="160" t="s">
        <v>12</v>
      </c>
      <c r="D103" s="113" t="s">
        <v>13</v>
      </c>
      <c r="E103" s="113" t="s">
        <v>14</v>
      </c>
      <c r="F103" s="113" t="s">
        <v>15</v>
      </c>
      <c r="G103" s="113" t="s">
        <v>14</v>
      </c>
      <c r="H103" s="114" t="s">
        <v>16</v>
      </c>
      <c r="I103" s="113" t="s">
        <v>14</v>
      </c>
      <c r="J103" s="114" t="s">
        <v>17</v>
      </c>
      <c r="K103" s="113" t="s">
        <v>18</v>
      </c>
      <c r="L103" s="114" t="s">
        <v>19</v>
      </c>
      <c r="M103" s="113" t="s">
        <v>14</v>
      </c>
      <c r="N103" s="114" t="s">
        <v>316</v>
      </c>
      <c r="O103" s="113" t="s">
        <v>14</v>
      </c>
      <c r="P103" s="114" t="s">
        <v>20</v>
      </c>
      <c r="Q103" s="113" t="s">
        <v>14</v>
      </c>
      <c r="R103" s="114" t="s">
        <v>314</v>
      </c>
      <c r="S103" s="113" t="s">
        <v>14</v>
      </c>
      <c r="T103" s="114" t="s">
        <v>21</v>
      </c>
    </row>
    <row r="104" spans="1:20" ht="25.5">
      <c r="A104" s="8">
        <v>88</v>
      </c>
      <c r="B104" s="8">
        <v>1</v>
      </c>
      <c r="C104" s="111" t="s">
        <v>250</v>
      </c>
      <c r="D104" s="20" t="s">
        <v>255</v>
      </c>
      <c r="E104" s="12">
        <v>88</v>
      </c>
      <c r="F104" s="13">
        <v>56171831</v>
      </c>
      <c r="G104">
        <v>114</v>
      </c>
      <c r="H104" s="13">
        <v>6124892</v>
      </c>
      <c r="I104" s="12">
        <v>204</v>
      </c>
      <c r="J104" s="13">
        <v>2499996</v>
      </c>
      <c r="K104" s="12">
        <v>88</v>
      </c>
      <c r="L104" s="13">
        <v>42127567</v>
      </c>
      <c r="M104" s="38">
        <v>97</v>
      </c>
      <c r="N104" s="21">
        <v>1992388</v>
      </c>
      <c r="O104" s="12">
        <v>191</v>
      </c>
      <c r="P104" s="13">
        <v>0</v>
      </c>
      <c r="Q104" s="12">
        <v>31</v>
      </c>
      <c r="R104" s="13">
        <v>714</v>
      </c>
      <c r="S104" s="10">
        <v>68</v>
      </c>
      <c r="T104" s="13">
        <v>56171831</v>
      </c>
    </row>
    <row r="105" spans="1:20" ht="25.5">
      <c r="A105" s="8">
        <v>93</v>
      </c>
      <c r="B105" s="8">
        <v>2</v>
      </c>
      <c r="C105" s="111" t="s">
        <v>114</v>
      </c>
      <c r="D105" s="20" t="s">
        <v>255</v>
      </c>
      <c r="E105" s="12">
        <v>93</v>
      </c>
      <c r="F105" s="13">
        <v>54315990</v>
      </c>
      <c r="G105">
        <v>45</v>
      </c>
      <c r="H105" s="13">
        <v>15994404</v>
      </c>
      <c r="I105" s="12">
        <v>60</v>
      </c>
      <c r="J105" s="13">
        <v>28205599</v>
      </c>
      <c r="K105" s="12">
        <v>85</v>
      </c>
      <c r="L105" s="13">
        <v>43110110</v>
      </c>
      <c r="M105" s="38">
        <v>49</v>
      </c>
      <c r="N105" s="21">
        <v>5117365</v>
      </c>
      <c r="O105" s="12">
        <v>134</v>
      </c>
      <c r="P105" s="13">
        <v>1420607</v>
      </c>
      <c r="Q105" s="12">
        <v>43</v>
      </c>
      <c r="R105" s="13">
        <v>625</v>
      </c>
      <c r="S105" s="10">
        <v>70</v>
      </c>
      <c r="T105" s="13">
        <v>54315990</v>
      </c>
    </row>
    <row r="106" spans="1:20" ht="25.5">
      <c r="A106" s="8">
        <v>107</v>
      </c>
      <c r="B106" s="8">
        <v>3</v>
      </c>
      <c r="C106" s="111" t="s">
        <v>128</v>
      </c>
      <c r="D106" s="20" t="s">
        <v>255</v>
      </c>
      <c r="E106" s="12">
        <v>107</v>
      </c>
      <c r="F106" s="13">
        <v>47032924</v>
      </c>
      <c r="G106">
        <v>107</v>
      </c>
      <c r="H106" s="13">
        <v>6631230</v>
      </c>
      <c r="I106" s="12">
        <v>98</v>
      </c>
      <c r="J106" s="13">
        <v>13517626</v>
      </c>
      <c r="K106" s="12">
        <v>57</v>
      </c>
      <c r="L106" s="13">
        <v>72211971</v>
      </c>
      <c r="M106" s="38">
        <v>54</v>
      </c>
      <c r="N106" s="21">
        <v>4211570</v>
      </c>
      <c r="O106" s="12">
        <v>195</v>
      </c>
      <c r="P106" s="13">
        <v>0</v>
      </c>
      <c r="Q106" s="12">
        <v>112</v>
      </c>
      <c r="R106" s="13">
        <v>251</v>
      </c>
      <c r="S106" s="10">
        <v>79</v>
      </c>
      <c r="T106" s="13">
        <v>47032924</v>
      </c>
    </row>
    <row r="107" spans="1:20" ht="25.5">
      <c r="A107" s="8">
        <v>197</v>
      </c>
      <c r="B107" s="8">
        <v>4</v>
      </c>
      <c r="C107" s="111" t="s">
        <v>203</v>
      </c>
      <c r="D107" s="20" t="s">
        <v>255</v>
      </c>
      <c r="E107" s="12">
        <v>197</v>
      </c>
      <c r="F107" s="13">
        <v>22785732</v>
      </c>
      <c r="G107">
        <v>208</v>
      </c>
      <c r="H107" s="13">
        <v>1258206</v>
      </c>
      <c r="I107" s="12">
        <v>206</v>
      </c>
      <c r="J107" s="13">
        <v>2336794</v>
      </c>
      <c r="K107" s="12">
        <v>233</v>
      </c>
      <c r="L107" s="13">
        <v>5455806</v>
      </c>
      <c r="M107" s="38">
        <v>154</v>
      </c>
      <c r="N107" s="21">
        <v>683242</v>
      </c>
      <c r="O107" s="12">
        <v>225</v>
      </c>
      <c r="P107" s="13">
        <v>0</v>
      </c>
      <c r="Q107" s="12">
        <v>191</v>
      </c>
      <c r="R107" s="13">
        <v>65</v>
      </c>
      <c r="S107" s="10">
        <v>232</v>
      </c>
      <c r="T107" s="13">
        <v>0</v>
      </c>
    </row>
    <row r="108" spans="1:20" ht="25.5">
      <c r="A108" s="8">
        <v>203</v>
      </c>
      <c r="B108" s="8">
        <v>5</v>
      </c>
      <c r="C108" s="124" t="s">
        <v>392</v>
      </c>
      <c r="D108" s="20" t="s">
        <v>255</v>
      </c>
      <c r="E108" s="12">
        <v>203</v>
      </c>
      <c r="F108" s="13">
        <v>22107677</v>
      </c>
      <c r="G108">
        <v>156</v>
      </c>
      <c r="H108" s="13">
        <v>3800056</v>
      </c>
      <c r="I108" s="12">
        <v>197</v>
      </c>
      <c r="J108" s="13">
        <v>2985703</v>
      </c>
      <c r="K108" s="12">
        <v>167</v>
      </c>
      <c r="L108" s="13">
        <v>16265728</v>
      </c>
      <c r="M108" s="38">
        <v>149</v>
      </c>
      <c r="N108" s="21">
        <v>758400</v>
      </c>
      <c r="O108" s="12">
        <v>227</v>
      </c>
      <c r="P108" s="13">
        <v>0</v>
      </c>
      <c r="Q108" s="12">
        <v>157</v>
      </c>
      <c r="R108" s="13">
        <v>151</v>
      </c>
      <c r="S108" s="10">
        <v>176</v>
      </c>
      <c r="T108" s="13">
        <v>13372973</v>
      </c>
    </row>
    <row r="109" spans="1:20" ht="12.75">
      <c r="A109" s="8">
        <v>221</v>
      </c>
      <c r="B109" s="8">
        <v>6</v>
      </c>
      <c r="C109" s="111" t="s">
        <v>33</v>
      </c>
      <c r="D109" s="20" t="s">
        <v>255</v>
      </c>
      <c r="E109" s="12">
        <v>221</v>
      </c>
      <c r="F109" s="13">
        <v>20065217</v>
      </c>
      <c r="G109">
        <v>215</v>
      </c>
      <c r="H109" s="13">
        <v>1066896</v>
      </c>
      <c r="I109" s="12">
        <v>231</v>
      </c>
      <c r="J109" s="13">
        <v>923069</v>
      </c>
      <c r="K109" s="12">
        <v>235</v>
      </c>
      <c r="L109" s="13">
        <v>5013067</v>
      </c>
      <c r="M109" s="38">
        <v>155</v>
      </c>
      <c r="N109" s="21">
        <v>681345</v>
      </c>
      <c r="O109" s="12">
        <v>236</v>
      </c>
      <c r="P109" s="13">
        <v>0</v>
      </c>
      <c r="Q109" s="12">
        <v>219</v>
      </c>
      <c r="R109" s="13">
        <v>35</v>
      </c>
      <c r="S109" s="10">
        <v>240</v>
      </c>
      <c r="T109" s="13">
        <v>0</v>
      </c>
    </row>
    <row r="110" spans="1:20" ht="25.5">
      <c r="A110" s="8">
        <v>222</v>
      </c>
      <c r="B110" s="8">
        <v>7</v>
      </c>
      <c r="C110" s="111" t="s">
        <v>223</v>
      </c>
      <c r="D110" s="20" t="s">
        <v>255</v>
      </c>
      <c r="E110" s="12">
        <v>222</v>
      </c>
      <c r="F110" s="13">
        <v>19984109</v>
      </c>
      <c r="G110">
        <v>210</v>
      </c>
      <c r="H110" s="13">
        <v>1226642</v>
      </c>
      <c r="I110" s="12">
        <v>173</v>
      </c>
      <c r="J110" s="13">
        <v>4684315</v>
      </c>
      <c r="K110" s="12">
        <v>186</v>
      </c>
      <c r="L110" s="13">
        <v>13790078</v>
      </c>
      <c r="M110" s="38">
        <v>219</v>
      </c>
      <c r="N110" s="40">
        <v>-514147</v>
      </c>
      <c r="O110" s="12">
        <v>237</v>
      </c>
      <c r="P110" s="13">
        <v>0</v>
      </c>
      <c r="Q110" s="12">
        <v>186</v>
      </c>
      <c r="R110" s="13">
        <v>73</v>
      </c>
      <c r="S110" s="10">
        <v>151</v>
      </c>
      <c r="T110" s="13">
        <v>19984109</v>
      </c>
    </row>
    <row r="111" spans="1:20" ht="38.25">
      <c r="A111" s="8">
        <v>231</v>
      </c>
      <c r="B111" s="8">
        <v>8</v>
      </c>
      <c r="C111" s="111" t="s">
        <v>232</v>
      </c>
      <c r="D111" s="20" t="s">
        <v>255</v>
      </c>
      <c r="E111" s="12">
        <v>231</v>
      </c>
      <c r="F111" s="13">
        <v>19280030</v>
      </c>
      <c r="G111">
        <v>223</v>
      </c>
      <c r="H111" s="13">
        <v>779629</v>
      </c>
      <c r="I111" s="12">
        <v>216</v>
      </c>
      <c r="J111" s="13">
        <v>1753882</v>
      </c>
      <c r="K111" s="12">
        <v>234</v>
      </c>
      <c r="L111" s="13">
        <v>5136482</v>
      </c>
      <c r="M111" s="38">
        <v>165</v>
      </c>
      <c r="N111" s="21">
        <v>489327</v>
      </c>
      <c r="O111" s="12">
        <v>240</v>
      </c>
      <c r="P111" s="13">
        <v>0</v>
      </c>
      <c r="Q111" s="12">
        <v>232</v>
      </c>
      <c r="R111" s="13">
        <v>22</v>
      </c>
      <c r="S111" s="10">
        <v>243</v>
      </c>
      <c r="T111" s="13">
        <v>0</v>
      </c>
    </row>
    <row r="112" spans="1:20" ht="25.5">
      <c r="A112" s="8">
        <v>235</v>
      </c>
      <c r="B112" s="8">
        <v>9</v>
      </c>
      <c r="C112" s="111" t="s">
        <v>235</v>
      </c>
      <c r="D112" s="20" t="s">
        <v>255</v>
      </c>
      <c r="E112" s="12">
        <v>235</v>
      </c>
      <c r="F112" s="13">
        <v>19076286</v>
      </c>
      <c r="G112">
        <v>162</v>
      </c>
      <c r="H112" s="13">
        <v>3332048</v>
      </c>
      <c r="I112" s="12">
        <v>99</v>
      </c>
      <c r="J112" s="13">
        <v>13432319</v>
      </c>
      <c r="K112" s="12">
        <v>109</v>
      </c>
      <c r="L112" s="13">
        <v>31534453</v>
      </c>
      <c r="M112" s="38">
        <v>111</v>
      </c>
      <c r="N112" s="21">
        <v>1542710</v>
      </c>
      <c r="O112" s="12">
        <v>243</v>
      </c>
      <c r="P112" s="13">
        <v>0</v>
      </c>
      <c r="Q112" s="12">
        <v>123</v>
      </c>
      <c r="R112" s="13">
        <v>210</v>
      </c>
      <c r="S112" s="10">
        <v>156</v>
      </c>
      <c r="T112" s="13">
        <v>19076286</v>
      </c>
    </row>
    <row r="113" spans="1:20" ht="38.25">
      <c r="A113" s="9">
        <v>250</v>
      </c>
      <c r="B113" s="8">
        <v>10</v>
      </c>
      <c r="C113" s="162" t="s">
        <v>248</v>
      </c>
      <c r="D113" s="20" t="s">
        <v>255</v>
      </c>
      <c r="E113" s="16">
        <v>250</v>
      </c>
      <c r="F113" s="15">
        <v>17466975</v>
      </c>
      <c r="G113">
        <v>118</v>
      </c>
      <c r="H113" s="15">
        <v>5887182</v>
      </c>
      <c r="I113" s="16">
        <v>124</v>
      </c>
      <c r="J113" s="17">
        <v>9722595</v>
      </c>
      <c r="K113" s="16">
        <v>140</v>
      </c>
      <c r="L113" s="17">
        <v>21861589</v>
      </c>
      <c r="M113" s="38">
        <v>55</v>
      </c>
      <c r="N113" s="21">
        <v>4139429</v>
      </c>
      <c r="O113" s="16">
        <v>250</v>
      </c>
      <c r="P113" s="17">
        <v>0</v>
      </c>
      <c r="Q113" s="16">
        <v>180</v>
      </c>
      <c r="R113" s="17">
        <v>85</v>
      </c>
      <c r="S113" s="10">
        <v>169</v>
      </c>
      <c r="T113" s="17">
        <v>17466975</v>
      </c>
    </row>
    <row r="114" spans="3:20" ht="16.5" thickBot="1">
      <c r="C114" s="161" t="s">
        <v>252</v>
      </c>
      <c r="F114" s="34">
        <v>298286771</v>
      </c>
      <c r="G114" s="34"/>
      <c r="H114" s="34">
        <v>46101185</v>
      </c>
      <c r="I114" s="34"/>
      <c r="J114" s="34">
        <v>80061898</v>
      </c>
      <c r="K114" s="34"/>
      <c r="L114" s="34">
        <v>256506851</v>
      </c>
      <c r="M114" s="34"/>
      <c r="N114" s="34">
        <v>19101629</v>
      </c>
      <c r="O114" s="34"/>
      <c r="P114" s="34">
        <v>1420607</v>
      </c>
      <c r="Q114" s="34"/>
      <c r="R114" s="34">
        <v>2231</v>
      </c>
      <c r="S114" s="34"/>
      <c r="T114" s="34">
        <v>227421088</v>
      </c>
    </row>
    <row r="119" ht="13.5" thickBot="1"/>
    <row r="120" ht="13.5" thickBot="1">
      <c r="C120" s="158" t="s">
        <v>283</v>
      </c>
    </row>
    <row r="121" spans="1:20" ht="38.25">
      <c r="A121" s="1" t="s">
        <v>0</v>
      </c>
      <c r="B121" s="22" t="s">
        <v>285</v>
      </c>
      <c r="C121" s="159" t="s">
        <v>253</v>
      </c>
      <c r="D121" s="2" t="s">
        <v>1</v>
      </c>
      <c r="E121" s="2" t="s">
        <v>2</v>
      </c>
      <c r="F121" s="3" t="s">
        <v>3</v>
      </c>
      <c r="G121" s="2" t="s">
        <v>2</v>
      </c>
      <c r="H121" s="5" t="s">
        <v>4</v>
      </c>
      <c r="I121" s="2" t="s">
        <v>2</v>
      </c>
      <c r="J121" s="5" t="s">
        <v>5</v>
      </c>
      <c r="K121" s="2" t="s">
        <v>2</v>
      </c>
      <c r="L121" s="5" t="s">
        <v>6</v>
      </c>
      <c r="M121" s="2" t="s">
        <v>2</v>
      </c>
      <c r="N121" s="5" t="s">
        <v>7</v>
      </c>
      <c r="O121" s="2" t="s">
        <v>2</v>
      </c>
      <c r="P121" s="5" t="s">
        <v>8</v>
      </c>
      <c r="Q121" s="2" t="s">
        <v>2</v>
      </c>
      <c r="R121" s="5" t="s">
        <v>9</v>
      </c>
      <c r="S121" s="2" t="s">
        <v>2</v>
      </c>
      <c r="T121" s="5" t="s">
        <v>10</v>
      </c>
    </row>
    <row r="122" spans="1:20" ht="63.75">
      <c r="A122" s="113" t="s">
        <v>11</v>
      </c>
      <c r="B122" s="113" t="s">
        <v>14</v>
      </c>
      <c r="C122" s="160" t="s">
        <v>12</v>
      </c>
      <c r="D122" s="113" t="s">
        <v>13</v>
      </c>
      <c r="E122" s="113" t="s">
        <v>14</v>
      </c>
      <c r="F122" s="113" t="s">
        <v>15</v>
      </c>
      <c r="G122" s="113" t="s">
        <v>14</v>
      </c>
      <c r="H122" s="114" t="s">
        <v>16</v>
      </c>
      <c r="I122" s="113" t="s">
        <v>14</v>
      </c>
      <c r="J122" s="114" t="s">
        <v>17</v>
      </c>
      <c r="K122" s="113" t="s">
        <v>18</v>
      </c>
      <c r="L122" s="114" t="s">
        <v>19</v>
      </c>
      <c r="M122" s="113" t="s">
        <v>14</v>
      </c>
      <c r="N122" s="114" t="s">
        <v>316</v>
      </c>
      <c r="O122" s="113" t="s">
        <v>14</v>
      </c>
      <c r="P122" s="114" t="s">
        <v>20</v>
      </c>
      <c r="Q122" s="113" t="s">
        <v>14</v>
      </c>
      <c r="R122" s="114" t="s">
        <v>314</v>
      </c>
      <c r="S122" s="113" t="s">
        <v>14</v>
      </c>
      <c r="T122" s="114" t="s">
        <v>21</v>
      </c>
    </row>
    <row r="123" spans="1:20" ht="25.5">
      <c r="A123" s="8">
        <v>106</v>
      </c>
      <c r="B123" s="8">
        <v>1</v>
      </c>
      <c r="C123" s="111" t="s">
        <v>127</v>
      </c>
      <c r="D123" s="20" t="s">
        <v>255</v>
      </c>
      <c r="E123" s="12">
        <v>106</v>
      </c>
      <c r="F123" s="13">
        <v>47314652</v>
      </c>
      <c r="G123">
        <v>89</v>
      </c>
      <c r="H123" s="13">
        <v>8513150</v>
      </c>
      <c r="I123" s="12">
        <v>79</v>
      </c>
      <c r="J123" s="13">
        <v>20432351</v>
      </c>
      <c r="K123" s="12">
        <v>107</v>
      </c>
      <c r="L123" s="13">
        <v>31992020</v>
      </c>
      <c r="M123" s="38">
        <v>47</v>
      </c>
      <c r="N123" s="21">
        <v>5451012</v>
      </c>
      <c r="O123" s="12">
        <v>143</v>
      </c>
      <c r="P123" s="13">
        <v>934738</v>
      </c>
      <c r="Q123" s="12">
        <v>198</v>
      </c>
      <c r="R123" s="13">
        <v>49</v>
      </c>
      <c r="S123" s="10">
        <v>89</v>
      </c>
      <c r="T123" s="13">
        <v>37851721</v>
      </c>
    </row>
    <row r="124" spans="1:20" ht="25.5">
      <c r="A124" s="8">
        <v>205</v>
      </c>
      <c r="B124" s="8">
        <v>2</v>
      </c>
      <c r="C124" s="111" t="s">
        <v>209</v>
      </c>
      <c r="D124" s="20" t="s">
        <v>255</v>
      </c>
      <c r="E124" s="12">
        <v>205</v>
      </c>
      <c r="F124" s="13">
        <v>22031732</v>
      </c>
      <c r="G124">
        <v>225</v>
      </c>
      <c r="H124" s="13">
        <v>770821</v>
      </c>
      <c r="I124" s="12">
        <v>236</v>
      </c>
      <c r="J124" s="13">
        <v>558883</v>
      </c>
      <c r="K124" s="12">
        <v>223</v>
      </c>
      <c r="L124" s="13">
        <v>8135307</v>
      </c>
      <c r="M124" s="38">
        <v>194</v>
      </c>
      <c r="N124" s="21">
        <v>106424</v>
      </c>
      <c r="O124" s="12">
        <v>228</v>
      </c>
      <c r="P124" s="13">
        <v>0</v>
      </c>
      <c r="Q124" s="12">
        <v>244</v>
      </c>
      <c r="R124" s="13">
        <v>4</v>
      </c>
      <c r="S124" s="10">
        <v>234</v>
      </c>
      <c r="T124" s="13">
        <v>0</v>
      </c>
    </row>
    <row r="125" spans="1:20" ht="25.5">
      <c r="A125" s="8">
        <v>206</v>
      </c>
      <c r="B125" s="8">
        <v>3</v>
      </c>
      <c r="C125" s="111" t="s">
        <v>210</v>
      </c>
      <c r="D125" s="20" t="s">
        <v>255</v>
      </c>
      <c r="E125" s="12">
        <v>206</v>
      </c>
      <c r="F125" s="13">
        <v>22005976</v>
      </c>
      <c r="G125">
        <v>180</v>
      </c>
      <c r="H125" s="13">
        <v>2555213</v>
      </c>
      <c r="I125" s="12">
        <v>154</v>
      </c>
      <c r="J125" s="13">
        <v>6481115</v>
      </c>
      <c r="K125" s="12">
        <v>178</v>
      </c>
      <c r="L125" s="13">
        <v>14044019</v>
      </c>
      <c r="M125" s="38">
        <v>130</v>
      </c>
      <c r="N125" s="21">
        <v>1028500</v>
      </c>
      <c r="O125" s="12">
        <v>229</v>
      </c>
      <c r="P125" s="13">
        <v>0</v>
      </c>
      <c r="Q125" s="12">
        <v>203</v>
      </c>
      <c r="R125" s="13">
        <v>48</v>
      </c>
      <c r="S125" s="10">
        <v>235</v>
      </c>
      <c r="T125" s="13">
        <v>0</v>
      </c>
    </row>
    <row r="126" spans="1:20" ht="38.25">
      <c r="A126" s="8">
        <v>232</v>
      </c>
      <c r="B126" s="8">
        <v>4</v>
      </c>
      <c r="C126" s="111" t="s">
        <v>233</v>
      </c>
      <c r="D126" s="20" t="s">
        <v>255</v>
      </c>
      <c r="E126" s="12">
        <v>232</v>
      </c>
      <c r="F126" s="13">
        <v>19247076</v>
      </c>
      <c r="G126">
        <v>168</v>
      </c>
      <c r="H126" s="13">
        <v>3055560</v>
      </c>
      <c r="I126" s="12">
        <v>80</v>
      </c>
      <c r="J126" s="13">
        <v>20408289</v>
      </c>
      <c r="K126" s="12">
        <v>124</v>
      </c>
      <c r="L126" s="13">
        <v>26369704</v>
      </c>
      <c r="M126" s="38">
        <v>88</v>
      </c>
      <c r="N126" s="21">
        <v>2259845</v>
      </c>
      <c r="O126" s="12">
        <v>162</v>
      </c>
      <c r="P126" s="13">
        <v>153000</v>
      </c>
      <c r="Q126" s="12">
        <v>173</v>
      </c>
      <c r="R126" s="13">
        <v>120</v>
      </c>
      <c r="S126" s="10">
        <v>184</v>
      </c>
      <c r="T126" s="13">
        <v>1750834</v>
      </c>
    </row>
    <row r="127" spans="3:20" ht="16.5" thickBot="1">
      <c r="C127" s="161" t="s">
        <v>252</v>
      </c>
      <c r="F127" s="34">
        <v>110599436</v>
      </c>
      <c r="G127" s="34"/>
      <c r="H127" s="34">
        <v>14894744</v>
      </c>
      <c r="I127" s="34"/>
      <c r="J127" s="34">
        <v>47880638</v>
      </c>
      <c r="K127" s="34"/>
      <c r="L127" s="34">
        <v>80541050</v>
      </c>
      <c r="M127" s="34"/>
      <c r="N127" s="34">
        <v>8845781</v>
      </c>
      <c r="O127" s="34"/>
      <c r="P127" s="34">
        <v>1087738</v>
      </c>
      <c r="Q127" s="34"/>
      <c r="R127" s="34">
        <v>221</v>
      </c>
      <c r="S127" s="34"/>
      <c r="T127" s="34">
        <v>39602555</v>
      </c>
    </row>
    <row r="132" ht="13.5" thickBot="1"/>
    <row r="133" ht="13.5" thickBot="1">
      <c r="C133" s="158" t="s">
        <v>273</v>
      </c>
    </row>
    <row r="134" spans="1:20" ht="38.25">
      <c r="A134" s="1" t="s">
        <v>0</v>
      </c>
      <c r="B134" s="22" t="s">
        <v>285</v>
      </c>
      <c r="C134" s="159" t="s">
        <v>253</v>
      </c>
      <c r="D134" s="2" t="s">
        <v>1</v>
      </c>
      <c r="E134" s="2" t="s">
        <v>2</v>
      </c>
      <c r="F134" s="3" t="s">
        <v>3</v>
      </c>
      <c r="G134" s="2" t="s">
        <v>2</v>
      </c>
      <c r="H134" s="5" t="s">
        <v>4</v>
      </c>
      <c r="I134" s="2" t="s">
        <v>2</v>
      </c>
      <c r="J134" s="5" t="s">
        <v>5</v>
      </c>
      <c r="K134" s="2" t="s">
        <v>2</v>
      </c>
      <c r="L134" s="5" t="s">
        <v>6</v>
      </c>
      <c r="M134" s="2" t="s">
        <v>2</v>
      </c>
      <c r="N134" s="5" t="s">
        <v>7</v>
      </c>
      <c r="O134" s="2" t="s">
        <v>2</v>
      </c>
      <c r="P134" s="5" t="s">
        <v>8</v>
      </c>
      <c r="Q134" s="2" t="s">
        <v>2</v>
      </c>
      <c r="R134" s="5" t="s">
        <v>9</v>
      </c>
      <c r="S134" s="2" t="s">
        <v>2</v>
      </c>
      <c r="T134" s="5" t="s">
        <v>10</v>
      </c>
    </row>
    <row r="135" spans="1:20" ht="63.75">
      <c r="A135" s="113" t="s">
        <v>11</v>
      </c>
      <c r="B135" s="113" t="s">
        <v>14</v>
      </c>
      <c r="C135" s="160" t="s">
        <v>12</v>
      </c>
      <c r="D135" s="113" t="s">
        <v>13</v>
      </c>
      <c r="E135" s="113" t="s">
        <v>14</v>
      </c>
      <c r="F135" s="113" t="s">
        <v>15</v>
      </c>
      <c r="G135" s="113" t="s">
        <v>14</v>
      </c>
      <c r="H135" s="114" t="s">
        <v>16</v>
      </c>
      <c r="I135" s="113" t="s">
        <v>14</v>
      </c>
      <c r="J135" s="114" t="s">
        <v>17</v>
      </c>
      <c r="K135" s="113" t="s">
        <v>18</v>
      </c>
      <c r="L135" s="114" t="s">
        <v>19</v>
      </c>
      <c r="M135" s="113" t="s">
        <v>14</v>
      </c>
      <c r="N135" s="114" t="s">
        <v>316</v>
      </c>
      <c r="O135" s="113" t="s">
        <v>14</v>
      </c>
      <c r="P135" s="114" t="s">
        <v>20</v>
      </c>
      <c r="Q135" s="113" t="s">
        <v>14</v>
      </c>
      <c r="R135" s="114" t="s">
        <v>314</v>
      </c>
      <c r="S135" s="113" t="s">
        <v>14</v>
      </c>
      <c r="T135" s="114" t="s">
        <v>21</v>
      </c>
    </row>
    <row r="136" spans="1:20" ht="25.5">
      <c r="A136" s="8">
        <v>4</v>
      </c>
      <c r="B136" s="8">
        <v>1</v>
      </c>
      <c r="C136" s="111" t="s">
        <v>37</v>
      </c>
      <c r="D136" s="20" t="s">
        <v>256</v>
      </c>
      <c r="E136" s="12">
        <v>4</v>
      </c>
      <c r="F136" s="13">
        <v>935520117</v>
      </c>
      <c r="G136">
        <v>10</v>
      </c>
      <c r="H136" s="13">
        <v>45832979</v>
      </c>
      <c r="I136" s="12">
        <v>5</v>
      </c>
      <c r="J136" s="13">
        <v>491096101</v>
      </c>
      <c r="K136" s="12">
        <v>6</v>
      </c>
      <c r="L136" s="13">
        <v>809259922</v>
      </c>
      <c r="M136" s="38">
        <v>45</v>
      </c>
      <c r="N136" s="21">
        <v>5780589</v>
      </c>
      <c r="O136" s="12">
        <v>8</v>
      </c>
      <c r="P136" s="13">
        <v>96081535</v>
      </c>
      <c r="Q136" s="12">
        <v>50</v>
      </c>
      <c r="R136" s="13">
        <v>550</v>
      </c>
      <c r="S136" s="10">
        <v>4</v>
      </c>
      <c r="T136" s="13">
        <v>934371608</v>
      </c>
    </row>
    <row r="137" spans="1:20" ht="25.5">
      <c r="A137" s="8">
        <v>9</v>
      </c>
      <c r="B137" s="8">
        <v>2</v>
      </c>
      <c r="C137" s="111" t="s">
        <v>42</v>
      </c>
      <c r="D137" s="20" t="s">
        <v>258</v>
      </c>
      <c r="E137" s="12">
        <v>9</v>
      </c>
      <c r="F137" s="13">
        <v>420725271</v>
      </c>
      <c r="G137">
        <v>5</v>
      </c>
      <c r="H137" s="13">
        <v>103776193</v>
      </c>
      <c r="I137" s="12">
        <v>13</v>
      </c>
      <c r="J137" s="13">
        <v>156816324</v>
      </c>
      <c r="K137" s="12">
        <v>16</v>
      </c>
      <c r="L137" s="13">
        <v>265308190</v>
      </c>
      <c r="M137" s="38">
        <v>7</v>
      </c>
      <c r="N137" s="21">
        <v>38129155</v>
      </c>
      <c r="O137" s="12">
        <v>5</v>
      </c>
      <c r="P137" s="13">
        <v>165851350</v>
      </c>
      <c r="Q137" s="12">
        <v>8</v>
      </c>
      <c r="R137" s="13">
        <v>1897</v>
      </c>
      <c r="S137" s="10">
        <v>7</v>
      </c>
      <c r="T137" s="13">
        <v>390320958</v>
      </c>
    </row>
    <row r="138" spans="1:20" ht="25.5">
      <c r="A138" s="8">
        <v>14</v>
      </c>
      <c r="B138" s="8">
        <v>3</v>
      </c>
      <c r="C138" s="111" t="s">
        <v>47</v>
      </c>
      <c r="D138" s="20" t="s">
        <v>261</v>
      </c>
      <c r="E138" s="12">
        <v>14</v>
      </c>
      <c r="F138" s="13">
        <v>294887617</v>
      </c>
      <c r="G138">
        <v>8</v>
      </c>
      <c r="H138" s="13">
        <v>60807322</v>
      </c>
      <c r="I138" s="12">
        <v>8</v>
      </c>
      <c r="J138" s="13">
        <v>216204281</v>
      </c>
      <c r="K138" s="12">
        <v>13</v>
      </c>
      <c r="L138" s="13">
        <v>299031246</v>
      </c>
      <c r="M138" s="38">
        <v>6</v>
      </c>
      <c r="N138" s="21">
        <v>40062278</v>
      </c>
      <c r="O138" s="12">
        <v>11</v>
      </c>
      <c r="P138" s="13">
        <v>66389584</v>
      </c>
      <c r="Q138" s="12">
        <v>38</v>
      </c>
      <c r="R138" s="13">
        <v>670</v>
      </c>
      <c r="S138" s="10">
        <v>10</v>
      </c>
      <c r="T138" s="13">
        <v>294887617</v>
      </c>
    </row>
    <row r="139" spans="1:20" ht="25.5">
      <c r="A139" s="8">
        <v>29</v>
      </c>
      <c r="B139" s="8">
        <v>4</v>
      </c>
      <c r="C139" s="111" t="s">
        <v>61</v>
      </c>
      <c r="D139" s="20" t="s">
        <v>255</v>
      </c>
      <c r="E139" s="12">
        <v>29</v>
      </c>
      <c r="F139" s="13">
        <v>148495730</v>
      </c>
      <c r="G139">
        <v>24</v>
      </c>
      <c r="H139" s="13">
        <v>29696069</v>
      </c>
      <c r="I139" s="12">
        <v>31</v>
      </c>
      <c r="J139" s="13">
        <v>65344371</v>
      </c>
      <c r="K139" s="12">
        <v>37</v>
      </c>
      <c r="L139" s="13">
        <v>115751844</v>
      </c>
      <c r="M139" s="38">
        <v>18</v>
      </c>
      <c r="N139" s="21">
        <v>19413290</v>
      </c>
      <c r="O139" s="12">
        <v>10</v>
      </c>
      <c r="P139" s="13">
        <v>75146998</v>
      </c>
      <c r="Q139" s="12">
        <v>41</v>
      </c>
      <c r="R139" s="13">
        <v>646</v>
      </c>
      <c r="S139" s="10">
        <v>23</v>
      </c>
      <c r="T139" s="13">
        <v>141081239</v>
      </c>
    </row>
    <row r="140" spans="1:20" ht="25.5">
      <c r="A140" s="8">
        <v>31</v>
      </c>
      <c r="B140" s="8">
        <v>5</v>
      </c>
      <c r="C140" s="111" t="s">
        <v>63</v>
      </c>
      <c r="D140" s="20" t="s">
        <v>255</v>
      </c>
      <c r="E140" s="12">
        <v>31</v>
      </c>
      <c r="F140" s="13">
        <v>145852949</v>
      </c>
      <c r="G140">
        <v>11</v>
      </c>
      <c r="H140" s="13">
        <v>44406846</v>
      </c>
      <c r="I140" s="12">
        <v>19</v>
      </c>
      <c r="J140" s="13">
        <v>111837383</v>
      </c>
      <c r="K140" s="12">
        <v>34</v>
      </c>
      <c r="L140" s="13">
        <v>123744804</v>
      </c>
      <c r="M140" s="38">
        <v>10</v>
      </c>
      <c r="N140" s="21">
        <v>32920166</v>
      </c>
      <c r="O140" s="12">
        <v>22</v>
      </c>
      <c r="P140" s="13">
        <v>38756536</v>
      </c>
      <c r="Q140" s="12">
        <v>91</v>
      </c>
      <c r="R140" s="13">
        <v>311</v>
      </c>
      <c r="S140" s="10">
        <v>22</v>
      </c>
      <c r="T140" s="13">
        <v>145779140</v>
      </c>
    </row>
    <row r="141" spans="1:20" ht="25.5">
      <c r="A141" s="8">
        <v>54</v>
      </c>
      <c r="B141" s="8">
        <v>6</v>
      </c>
      <c r="C141" s="111" t="s">
        <v>26</v>
      </c>
      <c r="D141" s="20" t="s">
        <v>256</v>
      </c>
      <c r="E141" s="12">
        <v>54</v>
      </c>
      <c r="F141" s="13">
        <v>90376676</v>
      </c>
      <c r="G141">
        <v>14</v>
      </c>
      <c r="H141" s="13">
        <v>41625320</v>
      </c>
      <c r="I141" s="12">
        <v>26</v>
      </c>
      <c r="J141" s="13">
        <v>93897683</v>
      </c>
      <c r="K141" s="12">
        <v>33</v>
      </c>
      <c r="L141" s="13">
        <v>124177731</v>
      </c>
      <c r="M141" s="38">
        <v>13</v>
      </c>
      <c r="N141" s="21">
        <v>25866886</v>
      </c>
      <c r="O141" s="12">
        <v>14</v>
      </c>
      <c r="P141" s="13">
        <v>48689441</v>
      </c>
      <c r="Q141" s="12">
        <v>107</v>
      </c>
      <c r="R141" s="13">
        <v>264</v>
      </c>
      <c r="S141" s="10">
        <v>39</v>
      </c>
      <c r="T141" s="13">
        <v>90222241</v>
      </c>
    </row>
    <row r="142" spans="1:20" ht="25.5">
      <c r="A142" s="8">
        <v>57</v>
      </c>
      <c r="B142" s="8">
        <v>7</v>
      </c>
      <c r="C142" s="111" t="s">
        <v>85</v>
      </c>
      <c r="D142" s="20" t="s">
        <v>255</v>
      </c>
      <c r="E142" s="12">
        <v>57</v>
      </c>
      <c r="F142" s="13">
        <v>84496037</v>
      </c>
      <c r="G142">
        <v>44</v>
      </c>
      <c r="H142" s="13">
        <v>16535862</v>
      </c>
      <c r="I142" s="12">
        <v>74</v>
      </c>
      <c r="J142" s="13">
        <v>23107933</v>
      </c>
      <c r="K142" s="12">
        <v>63</v>
      </c>
      <c r="L142" s="13">
        <v>58130972</v>
      </c>
      <c r="M142" s="38">
        <v>44</v>
      </c>
      <c r="N142" s="21">
        <v>5784347</v>
      </c>
      <c r="O142" s="12">
        <v>24</v>
      </c>
      <c r="P142" s="13">
        <v>34221378</v>
      </c>
      <c r="Q142" s="12">
        <v>114</v>
      </c>
      <c r="R142" s="13">
        <v>232</v>
      </c>
      <c r="S142" s="10">
        <v>44</v>
      </c>
      <c r="T142" s="13">
        <v>83479574</v>
      </c>
    </row>
    <row r="143" spans="1:20" ht="25.5">
      <c r="A143" s="8">
        <v>58</v>
      </c>
      <c r="B143" s="8">
        <v>8</v>
      </c>
      <c r="C143" s="111" t="s">
        <v>86</v>
      </c>
      <c r="D143" s="20" t="s">
        <v>255</v>
      </c>
      <c r="E143" s="12">
        <v>58</v>
      </c>
      <c r="F143" s="13">
        <v>83695750</v>
      </c>
      <c r="G143">
        <v>21</v>
      </c>
      <c r="H143" s="13">
        <v>32470767</v>
      </c>
      <c r="I143" s="12">
        <v>50</v>
      </c>
      <c r="J143" s="13">
        <v>36432216</v>
      </c>
      <c r="K143" s="12">
        <v>42</v>
      </c>
      <c r="L143" s="13">
        <v>103834450</v>
      </c>
      <c r="M143" s="38">
        <v>29</v>
      </c>
      <c r="N143" s="21">
        <v>8599719</v>
      </c>
      <c r="O143" s="12">
        <v>23</v>
      </c>
      <c r="P143" s="13">
        <v>36438000</v>
      </c>
      <c r="Q143" s="12">
        <v>52</v>
      </c>
      <c r="R143" s="13">
        <v>532</v>
      </c>
      <c r="S143" s="10">
        <v>47</v>
      </c>
      <c r="T143" s="13">
        <v>77846358</v>
      </c>
    </row>
    <row r="144" spans="1:20" ht="25.5">
      <c r="A144" s="8">
        <v>63</v>
      </c>
      <c r="B144" s="8">
        <v>9</v>
      </c>
      <c r="C144" s="111" t="s">
        <v>90</v>
      </c>
      <c r="D144" s="20" t="s">
        <v>255</v>
      </c>
      <c r="E144" s="12">
        <v>63</v>
      </c>
      <c r="F144" s="13">
        <v>74514677</v>
      </c>
      <c r="G144">
        <v>51</v>
      </c>
      <c r="H144" s="13">
        <v>14213524</v>
      </c>
      <c r="I144" s="12">
        <v>72</v>
      </c>
      <c r="J144" s="13">
        <v>23591774</v>
      </c>
      <c r="K144" s="12">
        <v>81</v>
      </c>
      <c r="L144" s="13">
        <v>44725381</v>
      </c>
      <c r="M144" s="38">
        <v>37</v>
      </c>
      <c r="N144" s="21">
        <v>7055232</v>
      </c>
      <c r="O144" s="12">
        <v>41</v>
      </c>
      <c r="P144" s="13">
        <v>20991522</v>
      </c>
      <c r="Q144" s="12">
        <v>47</v>
      </c>
      <c r="R144" s="13">
        <v>562</v>
      </c>
      <c r="S144" s="10">
        <v>53</v>
      </c>
      <c r="T144" s="13">
        <v>65710646</v>
      </c>
    </row>
    <row r="145" spans="1:20" ht="25.5">
      <c r="A145" s="8">
        <v>73</v>
      </c>
      <c r="B145" s="8">
        <v>10</v>
      </c>
      <c r="C145" s="111" t="s">
        <v>97</v>
      </c>
      <c r="D145" s="20" t="s">
        <v>255</v>
      </c>
      <c r="E145" s="12">
        <v>73</v>
      </c>
      <c r="F145" s="13">
        <v>65367312</v>
      </c>
      <c r="G145">
        <v>76</v>
      </c>
      <c r="H145" s="13">
        <v>9971238</v>
      </c>
      <c r="I145" s="12">
        <v>84</v>
      </c>
      <c r="J145" s="13">
        <v>19092704</v>
      </c>
      <c r="K145" s="12">
        <v>55</v>
      </c>
      <c r="L145" s="13">
        <v>73449569</v>
      </c>
      <c r="M145" s="38">
        <v>63</v>
      </c>
      <c r="N145" s="21">
        <v>3554916</v>
      </c>
      <c r="O145" s="12">
        <v>18</v>
      </c>
      <c r="P145" s="13">
        <v>40851562</v>
      </c>
      <c r="Q145" s="12">
        <v>57</v>
      </c>
      <c r="R145" s="13">
        <v>494</v>
      </c>
      <c r="S145" s="10">
        <v>55</v>
      </c>
      <c r="T145" s="13">
        <v>64908803</v>
      </c>
    </row>
    <row r="146" spans="1:20" ht="25.5">
      <c r="A146" s="8">
        <v>79</v>
      </c>
      <c r="B146" s="8">
        <v>11</v>
      </c>
      <c r="C146" s="111" t="s">
        <v>103</v>
      </c>
      <c r="D146" s="20" t="s">
        <v>255</v>
      </c>
      <c r="E146" s="12">
        <v>79</v>
      </c>
      <c r="F146" s="13">
        <v>60587626</v>
      </c>
      <c r="G146">
        <v>167</v>
      </c>
      <c r="H146" s="13">
        <v>3063239</v>
      </c>
      <c r="I146" s="12">
        <v>152</v>
      </c>
      <c r="J146" s="157" t="s">
        <v>382</v>
      </c>
      <c r="K146" s="12">
        <v>74</v>
      </c>
      <c r="L146" s="157" t="s">
        <v>382</v>
      </c>
      <c r="M146" s="38">
        <v>186</v>
      </c>
      <c r="N146" s="157" t="s">
        <v>382</v>
      </c>
      <c r="O146" s="12">
        <v>27</v>
      </c>
      <c r="P146" s="13">
        <v>33549913</v>
      </c>
      <c r="Q146" s="12">
        <v>145</v>
      </c>
      <c r="R146" s="157" t="s">
        <v>382</v>
      </c>
      <c r="S146" s="10">
        <v>64</v>
      </c>
      <c r="T146" s="13">
        <v>59577796</v>
      </c>
    </row>
    <row r="147" spans="1:20" ht="12.75">
      <c r="A147" s="8">
        <v>90</v>
      </c>
      <c r="B147" s="8">
        <v>12</v>
      </c>
      <c r="C147" s="111" t="s">
        <v>25</v>
      </c>
      <c r="D147" s="20" t="s">
        <v>263</v>
      </c>
      <c r="E147" s="12">
        <v>90</v>
      </c>
      <c r="F147" s="13">
        <v>55389227</v>
      </c>
      <c r="G147">
        <v>109</v>
      </c>
      <c r="H147" s="13">
        <v>6508785</v>
      </c>
      <c r="I147" s="12">
        <v>159</v>
      </c>
      <c r="J147" s="13">
        <v>6070961</v>
      </c>
      <c r="K147" s="12">
        <v>197</v>
      </c>
      <c r="L147" s="13">
        <v>12454756</v>
      </c>
      <c r="M147" s="38">
        <v>42</v>
      </c>
      <c r="N147" s="21">
        <v>6053472</v>
      </c>
      <c r="O147" s="12">
        <v>20</v>
      </c>
      <c r="P147" s="13">
        <v>39258660</v>
      </c>
      <c r="Q147" s="12">
        <v>249</v>
      </c>
      <c r="R147" s="13">
        <v>1</v>
      </c>
      <c r="S147" s="10">
        <v>201</v>
      </c>
      <c r="T147" s="13">
        <v>0</v>
      </c>
    </row>
    <row r="148" spans="1:20" ht="25.5">
      <c r="A148" s="8">
        <v>102</v>
      </c>
      <c r="B148" s="8">
        <v>13</v>
      </c>
      <c r="C148" s="111" t="s">
        <v>123</v>
      </c>
      <c r="D148" s="20" t="s">
        <v>255</v>
      </c>
      <c r="E148" s="12">
        <v>102</v>
      </c>
      <c r="F148" s="13">
        <v>51097515</v>
      </c>
      <c r="G148">
        <v>68</v>
      </c>
      <c r="H148" s="13">
        <v>11044500</v>
      </c>
      <c r="I148" s="12">
        <v>96</v>
      </c>
      <c r="J148" s="13">
        <v>13663681</v>
      </c>
      <c r="K148" s="12">
        <v>110</v>
      </c>
      <c r="L148" s="13">
        <v>31356931</v>
      </c>
      <c r="M148" s="38">
        <v>116</v>
      </c>
      <c r="N148" s="21">
        <v>1378436</v>
      </c>
      <c r="O148" s="12">
        <v>91</v>
      </c>
      <c r="P148" s="13">
        <v>6957168</v>
      </c>
      <c r="Q148" s="12">
        <v>84</v>
      </c>
      <c r="R148" s="13">
        <v>343</v>
      </c>
      <c r="S148" s="10">
        <v>87</v>
      </c>
      <c r="T148" s="13">
        <v>38238657</v>
      </c>
    </row>
    <row r="149" spans="1:20" ht="25.5">
      <c r="A149" s="8">
        <v>103</v>
      </c>
      <c r="B149" s="8">
        <v>14</v>
      </c>
      <c r="C149" s="111" t="s">
        <v>124</v>
      </c>
      <c r="D149" s="20" t="s">
        <v>255</v>
      </c>
      <c r="E149" s="12">
        <v>103</v>
      </c>
      <c r="F149" s="13">
        <v>50267053</v>
      </c>
      <c r="G149">
        <v>67</v>
      </c>
      <c r="H149" s="13">
        <v>11182776</v>
      </c>
      <c r="I149" s="12">
        <v>142</v>
      </c>
      <c r="J149" s="13">
        <v>7738275</v>
      </c>
      <c r="K149" s="12">
        <v>108</v>
      </c>
      <c r="L149" s="13">
        <v>31776798</v>
      </c>
      <c r="M149" s="38">
        <v>99</v>
      </c>
      <c r="N149" s="21">
        <v>1933927</v>
      </c>
      <c r="O149" s="12">
        <v>82</v>
      </c>
      <c r="P149" s="13">
        <v>9000000</v>
      </c>
      <c r="Q149" s="12">
        <v>59</v>
      </c>
      <c r="R149" s="13">
        <v>491</v>
      </c>
      <c r="S149" s="10">
        <v>76</v>
      </c>
      <c r="T149" s="13">
        <v>50267053</v>
      </c>
    </row>
    <row r="150" spans="1:20" ht="25.5">
      <c r="A150" s="8">
        <v>128</v>
      </c>
      <c r="B150" s="8">
        <v>15</v>
      </c>
      <c r="C150" s="111" t="s">
        <v>146</v>
      </c>
      <c r="D150" s="20" t="s">
        <v>255</v>
      </c>
      <c r="E150" s="12">
        <v>128</v>
      </c>
      <c r="F150" s="13">
        <v>35255933</v>
      </c>
      <c r="G150">
        <v>182</v>
      </c>
      <c r="H150" s="13">
        <v>2344707</v>
      </c>
      <c r="I150" s="12">
        <v>130</v>
      </c>
      <c r="J150" s="13">
        <v>8784277</v>
      </c>
      <c r="K150" s="12">
        <v>188</v>
      </c>
      <c r="L150" s="13">
        <v>13711695</v>
      </c>
      <c r="M150" s="38">
        <v>127</v>
      </c>
      <c r="N150" s="21">
        <v>1083783</v>
      </c>
      <c r="O150" s="12">
        <v>203</v>
      </c>
      <c r="P150" s="13">
        <v>0</v>
      </c>
      <c r="Q150" s="12">
        <v>190</v>
      </c>
      <c r="R150" s="13">
        <v>68</v>
      </c>
      <c r="S150" s="10">
        <v>210</v>
      </c>
      <c r="T150" s="13">
        <v>0</v>
      </c>
    </row>
    <row r="151" spans="1:20" ht="38.25">
      <c r="A151" s="8">
        <v>147</v>
      </c>
      <c r="B151" s="8">
        <v>16</v>
      </c>
      <c r="C151" s="111" t="s">
        <v>162</v>
      </c>
      <c r="D151" s="20" t="s">
        <v>255</v>
      </c>
      <c r="E151" s="12">
        <v>147</v>
      </c>
      <c r="F151" s="13">
        <v>29919200</v>
      </c>
      <c r="G151">
        <v>123</v>
      </c>
      <c r="H151" s="13">
        <v>5511891</v>
      </c>
      <c r="I151" s="12">
        <v>78</v>
      </c>
      <c r="J151" s="13">
        <v>20753559</v>
      </c>
      <c r="K151" s="12">
        <v>76</v>
      </c>
      <c r="L151" s="13">
        <v>47671915</v>
      </c>
      <c r="M151" s="38">
        <v>133</v>
      </c>
      <c r="N151" s="21">
        <v>991848</v>
      </c>
      <c r="O151" s="12">
        <v>58</v>
      </c>
      <c r="P151" s="13">
        <v>14029853</v>
      </c>
      <c r="Q151" s="12">
        <v>164</v>
      </c>
      <c r="R151" s="13">
        <v>138</v>
      </c>
      <c r="S151" s="10">
        <v>107</v>
      </c>
      <c r="T151" s="13">
        <v>29127321</v>
      </c>
    </row>
    <row r="152" spans="1:20" ht="25.5">
      <c r="A152" s="8">
        <v>163</v>
      </c>
      <c r="B152" s="8">
        <v>17</v>
      </c>
      <c r="C152" s="111" t="s">
        <v>174</v>
      </c>
      <c r="D152" s="20" t="s">
        <v>255</v>
      </c>
      <c r="E152" s="12">
        <v>163</v>
      </c>
      <c r="F152" s="13">
        <v>27249515</v>
      </c>
      <c r="G152">
        <v>129</v>
      </c>
      <c r="H152" s="13">
        <v>5319019</v>
      </c>
      <c r="I152" s="12">
        <v>107</v>
      </c>
      <c r="J152" s="13">
        <v>12247171</v>
      </c>
      <c r="K152" s="12">
        <v>143</v>
      </c>
      <c r="L152" s="13">
        <v>20804676</v>
      </c>
      <c r="M152" s="38">
        <v>84</v>
      </c>
      <c r="N152" s="21">
        <v>2361425</v>
      </c>
      <c r="O152" s="12">
        <v>158</v>
      </c>
      <c r="P152" s="13">
        <v>254893</v>
      </c>
      <c r="Q152" s="12">
        <v>142</v>
      </c>
      <c r="R152" s="13">
        <v>175</v>
      </c>
      <c r="S152" s="10">
        <v>113</v>
      </c>
      <c r="T152" s="13">
        <v>27249515</v>
      </c>
    </row>
    <row r="153" spans="1:20" ht="25.5">
      <c r="A153" s="8">
        <v>169</v>
      </c>
      <c r="B153" s="8">
        <v>18</v>
      </c>
      <c r="C153" s="111" t="s">
        <v>179</v>
      </c>
      <c r="D153" s="20" t="s">
        <v>255</v>
      </c>
      <c r="E153" s="12">
        <v>169</v>
      </c>
      <c r="F153" s="13">
        <v>26908277</v>
      </c>
      <c r="G153">
        <v>134</v>
      </c>
      <c r="H153" s="13">
        <v>5140515</v>
      </c>
      <c r="I153" s="12">
        <v>171</v>
      </c>
      <c r="J153" s="13">
        <v>4843003</v>
      </c>
      <c r="K153" s="12">
        <v>95</v>
      </c>
      <c r="L153" s="13">
        <v>38147162</v>
      </c>
      <c r="M153" s="38">
        <v>98</v>
      </c>
      <c r="N153" s="21">
        <v>1938810</v>
      </c>
      <c r="O153" s="12">
        <v>159</v>
      </c>
      <c r="P153" s="13">
        <v>245288</v>
      </c>
      <c r="Q153" s="12">
        <v>69</v>
      </c>
      <c r="R153" s="13">
        <v>417</v>
      </c>
      <c r="S153" s="10">
        <v>119</v>
      </c>
      <c r="T153" s="13">
        <v>26460226</v>
      </c>
    </row>
    <row r="154" spans="1:20" ht="25.5">
      <c r="A154" s="8">
        <v>174</v>
      </c>
      <c r="B154" s="8">
        <v>19</v>
      </c>
      <c r="C154" s="111" t="s">
        <v>184</v>
      </c>
      <c r="D154" s="20" t="s">
        <v>255</v>
      </c>
      <c r="E154" s="12">
        <v>174</v>
      </c>
      <c r="F154" s="13">
        <v>26294407</v>
      </c>
      <c r="G154">
        <v>213</v>
      </c>
      <c r="H154" s="13">
        <v>1116083</v>
      </c>
      <c r="I154" s="12">
        <v>193</v>
      </c>
      <c r="J154" s="13">
        <v>3339849</v>
      </c>
      <c r="K154" s="12">
        <v>231</v>
      </c>
      <c r="L154" s="13">
        <v>5742225</v>
      </c>
      <c r="M154" s="38">
        <v>142</v>
      </c>
      <c r="N154" s="21">
        <v>825649</v>
      </c>
      <c r="O154" s="12">
        <v>46</v>
      </c>
      <c r="P154" s="13">
        <v>18708558</v>
      </c>
      <c r="Q154" s="12">
        <v>230</v>
      </c>
      <c r="R154" s="13">
        <v>23</v>
      </c>
      <c r="S154" s="10">
        <v>226</v>
      </c>
      <c r="T154" s="13">
        <v>0</v>
      </c>
    </row>
    <row r="155" spans="1:20" ht="25.5">
      <c r="A155" s="8">
        <v>185</v>
      </c>
      <c r="B155" s="8">
        <v>20</v>
      </c>
      <c r="C155" s="111" t="s">
        <v>193</v>
      </c>
      <c r="D155" s="20" t="s">
        <v>255</v>
      </c>
      <c r="E155" s="12">
        <v>185</v>
      </c>
      <c r="F155" s="18">
        <v>24768722</v>
      </c>
      <c r="G155">
        <v>222</v>
      </c>
      <c r="H155" s="18">
        <v>779756</v>
      </c>
      <c r="I155" s="19">
        <v>188</v>
      </c>
      <c r="J155" s="18">
        <v>3552204</v>
      </c>
      <c r="K155" s="19">
        <v>182</v>
      </c>
      <c r="L155" s="18">
        <v>13839741</v>
      </c>
      <c r="M155" s="38">
        <v>159</v>
      </c>
      <c r="N155" s="21">
        <v>606999</v>
      </c>
      <c r="O155" s="19">
        <v>219</v>
      </c>
      <c r="P155" s="18">
        <v>0</v>
      </c>
      <c r="Q155" s="19">
        <v>227</v>
      </c>
      <c r="R155" s="18">
        <v>25</v>
      </c>
      <c r="S155" s="10">
        <v>228</v>
      </c>
      <c r="T155" s="18">
        <v>0</v>
      </c>
    </row>
    <row r="156" spans="1:20" ht="25.5">
      <c r="A156" s="8">
        <v>194</v>
      </c>
      <c r="B156" s="8">
        <v>21</v>
      </c>
      <c r="C156" s="111" t="s">
        <v>201</v>
      </c>
      <c r="D156" s="20" t="s">
        <v>255</v>
      </c>
      <c r="E156" s="12">
        <v>194</v>
      </c>
      <c r="F156" s="13">
        <v>23651514</v>
      </c>
      <c r="G156">
        <v>172</v>
      </c>
      <c r="H156" s="13">
        <v>2831411</v>
      </c>
      <c r="I156" s="12">
        <v>203</v>
      </c>
      <c r="J156" s="13">
        <v>2554046</v>
      </c>
      <c r="K156" s="12">
        <v>152</v>
      </c>
      <c r="L156" s="13">
        <v>18678072</v>
      </c>
      <c r="M156" s="38">
        <v>169</v>
      </c>
      <c r="N156" s="21">
        <v>438363</v>
      </c>
      <c r="O156" s="12">
        <v>151</v>
      </c>
      <c r="P156" s="13">
        <v>427168</v>
      </c>
      <c r="Q156" s="12">
        <v>147</v>
      </c>
      <c r="R156" s="13">
        <v>161</v>
      </c>
      <c r="S156" s="10">
        <v>141</v>
      </c>
      <c r="T156" s="13">
        <v>22036231</v>
      </c>
    </row>
    <row r="157" spans="1:20" ht="25.5">
      <c r="A157" s="8">
        <v>211</v>
      </c>
      <c r="B157" s="8">
        <v>22</v>
      </c>
      <c r="C157" s="111" t="s">
        <v>214</v>
      </c>
      <c r="D157" s="20" t="s">
        <v>255</v>
      </c>
      <c r="E157" s="12">
        <v>211</v>
      </c>
      <c r="F157" s="13">
        <v>21458106</v>
      </c>
      <c r="G157">
        <v>130</v>
      </c>
      <c r="H157" s="13">
        <v>5253405</v>
      </c>
      <c r="I157" s="12">
        <v>153</v>
      </c>
      <c r="J157" s="13">
        <v>6564026</v>
      </c>
      <c r="K157" s="12">
        <v>148</v>
      </c>
      <c r="L157" s="13">
        <v>19799120</v>
      </c>
      <c r="M157" s="38">
        <v>218</v>
      </c>
      <c r="N157" s="40">
        <v>-482826</v>
      </c>
      <c r="O157" s="12">
        <v>90</v>
      </c>
      <c r="P157" s="13">
        <v>7003029</v>
      </c>
      <c r="Q157" s="12">
        <v>119</v>
      </c>
      <c r="R157" s="13">
        <v>220</v>
      </c>
      <c r="S157" s="10">
        <v>149</v>
      </c>
      <c r="T157" s="13">
        <v>20459533</v>
      </c>
    </row>
    <row r="158" spans="1:20" ht="25.5">
      <c r="A158" s="8">
        <v>223</v>
      </c>
      <c r="B158" s="8">
        <v>23</v>
      </c>
      <c r="C158" s="111" t="s">
        <v>224</v>
      </c>
      <c r="D158" s="20" t="s">
        <v>255</v>
      </c>
      <c r="E158" s="12">
        <v>223</v>
      </c>
      <c r="F158" s="13">
        <v>19970479</v>
      </c>
      <c r="G158">
        <v>233</v>
      </c>
      <c r="H158" s="13">
        <v>321048</v>
      </c>
      <c r="I158" s="12">
        <v>232</v>
      </c>
      <c r="J158" s="13">
        <v>807622</v>
      </c>
      <c r="K158" s="12">
        <v>241</v>
      </c>
      <c r="L158" s="13">
        <v>3362585</v>
      </c>
      <c r="M158" s="38">
        <v>185</v>
      </c>
      <c r="N158" s="21">
        <v>243139</v>
      </c>
      <c r="O158" s="12">
        <v>57</v>
      </c>
      <c r="P158" s="13">
        <v>14376575</v>
      </c>
      <c r="Q158" s="12">
        <v>245</v>
      </c>
      <c r="R158" s="13">
        <v>4</v>
      </c>
      <c r="S158" s="10">
        <v>241</v>
      </c>
      <c r="T158" s="13">
        <v>0</v>
      </c>
    </row>
    <row r="159" spans="1:20" ht="25.5">
      <c r="A159" s="8">
        <v>230</v>
      </c>
      <c r="B159" s="8">
        <v>24</v>
      </c>
      <c r="C159" s="111" t="s">
        <v>231</v>
      </c>
      <c r="D159" s="20" t="s">
        <v>255</v>
      </c>
      <c r="E159" s="12">
        <v>230</v>
      </c>
      <c r="F159" s="13">
        <v>19306467</v>
      </c>
      <c r="G159">
        <v>150</v>
      </c>
      <c r="H159" s="13">
        <v>4176253</v>
      </c>
      <c r="I159" s="12">
        <v>141</v>
      </c>
      <c r="J159" s="13">
        <v>7956701</v>
      </c>
      <c r="K159" s="12">
        <v>180</v>
      </c>
      <c r="L159" s="13">
        <v>13971703</v>
      </c>
      <c r="M159" s="38">
        <v>85</v>
      </c>
      <c r="N159" s="21">
        <v>2304375</v>
      </c>
      <c r="O159" s="12">
        <v>75</v>
      </c>
      <c r="P159" s="13">
        <v>10166269</v>
      </c>
      <c r="Q159" s="12">
        <v>125</v>
      </c>
      <c r="R159" s="13">
        <v>203</v>
      </c>
      <c r="S159" s="10">
        <v>166</v>
      </c>
      <c r="T159" s="13">
        <v>17765819</v>
      </c>
    </row>
    <row r="160" spans="1:20" ht="25.5">
      <c r="A160" s="8">
        <v>236</v>
      </c>
      <c r="B160" s="8">
        <v>25</v>
      </c>
      <c r="C160" s="111" t="s">
        <v>236</v>
      </c>
      <c r="D160" s="20" t="s">
        <v>255</v>
      </c>
      <c r="E160" s="12">
        <v>236</v>
      </c>
      <c r="F160" s="13">
        <v>19044259</v>
      </c>
      <c r="G160">
        <v>197</v>
      </c>
      <c r="H160" s="13">
        <v>1842746</v>
      </c>
      <c r="I160" s="12">
        <v>151</v>
      </c>
      <c r="J160" s="13">
        <v>6927333</v>
      </c>
      <c r="K160" s="12">
        <v>177</v>
      </c>
      <c r="L160" s="13">
        <v>14252101</v>
      </c>
      <c r="M160" s="38">
        <v>131</v>
      </c>
      <c r="N160" s="21">
        <v>1023168</v>
      </c>
      <c r="O160" s="12">
        <v>244</v>
      </c>
      <c r="P160" s="13">
        <v>0</v>
      </c>
      <c r="Q160" s="12">
        <v>184</v>
      </c>
      <c r="R160" s="13">
        <v>80</v>
      </c>
      <c r="S160" s="10">
        <v>157</v>
      </c>
      <c r="T160" s="13">
        <v>19044259</v>
      </c>
    </row>
    <row r="161" spans="1:20" ht="25.5">
      <c r="A161" s="8">
        <v>241</v>
      </c>
      <c r="B161" s="8">
        <v>26</v>
      </c>
      <c r="C161" s="111" t="s">
        <v>240</v>
      </c>
      <c r="D161" s="20" t="s">
        <v>255</v>
      </c>
      <c r="E161" s="12">
        <v>241</v>
      </c>
      <c r="F161" s="13">
        <v>18393188</v>
      </c>
      <c r="G161">
        <v>153</v>
      </c>
      <c r="H161" s="13">
        <v>3959233</v>
      </c>
      <c r="I161" s="12">
        <v>211</v>
      </c>
      <c r="J161" s="13">
        <v>2068616</v>
      </c>
      <c r="K161" s="12">
        <v>210</v>
      </c>
      <c r="L161" s="13">
        <v>9523877</v>
      </c>
      <c r="M161" s="38">
        <v>209</v>
      </c>
      <c r="N161" s="40">
        <v>-263238</v>
      </c>
      <c r="O161" s="12">
        <v>131</v>
      </c>
      <c r="P161" s="13">
        <v>1732027</v>
      </c>
      <c r="Q161" s="12">
        <v>137</v>
      </c>
      <c r="R161" s="13">
        <v>181</v>
      </c>
      <c r="S161" s="10">
        <v>167</v>
      </c>
      <c r="T161" s="13">
        <v>17546827</v>
      </c>
    </row>
    <row r="162" spans="3:20" ht="16.5" thickBot="1">
      <c r="C162" s="161" t="s">
        <v>252</v>
      </c>
      <c r="F162" s="34">
        <v>2853493624</v>
      </c>
      <c r="G162" s="34"/>
      <c r="H162" s="34">
        <v>469731487</v>
      </c>
      <c r="I162" s="34"/>
      <c r="J162" s="34">
        <v>1352151880</v>
      </c>
      <c r="K162" s="34"/>
      <c r="L162" s="34">
        <v>2361492465</v>
      </c>
      <c r="M162" s="34"/>
      <c r="N162" s="34">
        <v>207830921</v>
      </c>
      <c r="O162" s="34"/>
      <c r="P162" s="34">
        <v>779127307</v>
      </c>
      <c r="Q162" s="34"/>
      <c r="R162" s="34">
        <v>8856</v>
      </c>
      <c r="S162" s="34"/>
      <c r="T162" s="34">
        <v>2616381421</v>
      </c>
    </row>
    <row r="167" ht="13.5" thickBot="1"/>
    <row r="168" ht="13.5" thickBot="1">
      <c r="C168" s="158" t="s">
        <v>278</v>
      </c>
    </row>
    <row r="169" spans="1:20" ht="38.25">
      <c r="A169" s="1" t="s">
        <v>0</v>
      </c>
      <c r="B169" s="22" t="s">
        <v>285</v>
      </c>
      <c r="C169" s="159" t="s">
        <v>253</v>
      </c>
      <c r="D169" s="2" t="s">
        <v>1</v>
      </c>
      <c r="E169" s="2" t="s">
        <v>2</v>
      </c>
      <c r="F169" s="3" t="s">
        <v>3</v>
      </c>
      <c r="G169" s="2" t="s">
        <v>2</v>
      </c>
      <c r="H169" s="5" t="s">
        <v>4</v>
      </c>
      <c r="I169" s="2" t="s">
        <v>2</v>
      </c>
      <c r="J169" s="5" t="s">
        <v>5</v>
      </c>
      <c r="K169" s="2" t="s">
        <v>2</v>
      </c>
      <c r="L169" s="5" t="s">
        <v>6</v>
      </c>
      <c r="M169" s="2" t="s">
        <v>2</v>
      </c>
      <c r="N169" s="5" t="s">
        <v>7</v>
      </c>
      <c r="O169" s="2" t="s">
        <v>2</v>
      </c>
      <c r="P169" s="5" t="s">
        <v>8</v>
      </c>
      <c r="Q169" s="2" t="s">
        <v>2</v>
      </c>
      <c r="R169" s="5" t="s">
        <v>9</v>
      </c>
      <c r="S169" s="2" t="s">
        <v>2</v>
      </c>
      <c r="T169" s="5" t="s">
        <v>10</v>
      </c>
    </row>
    <row r="170" spans="1:20" ht="63.75">
      <c r="A170" s="113" t="s">
        <v>11</v>
      </c>
      <c r="B170" s="113" t="s">
        <v>14</v>
      </c>
      <c r="C170" s="160" t="s">
        <v>12</v>
      </c>
      <c r="D170" s="113" t="s">
        <v>13</v>
      </c>
      <c r="E170" s="113" t="s">
        <v>14</v>
      </c>
      <c r="F170" s="113" t="s">
        <v>15</v>
      </c>
      <c r="G170" s="113" t="s">
        <v>14</v>
      </c>
      <c r="H170" s="114" t="s">
        <v>16</v>
      </c>
      <c r="I170" s="113" t="s">
        <v>14</v>
      </c>
      <c r="J170" s="114" t="s">
        <v>17</v>
      </c>
      <c r="K170" s="113" t="s">
        <v>18</v>
      </c>
      <c r="L170" s="114" t="s">
        <v>19</v>
      </c>
      <c r="M170" s="113" t="s">
        <v>14</v>
      </c>
      <c r="N170" s="114" t="s">
        <v>316</v>
      </c>
      <c r="O170" s="113" t="s">
        <v>14</v>
      </c>
      <c r="P170" s="114" t="s">
        <v>20</v>
      </c>
      <c r="Q170" s="113" t="s">
        <v>14</v>
      </c>
      <c r="R170" s="114" t="s">
        <v>314</v>
      </c>
      <c r="S170" s="113" t="s">
        <v>14</v>
      </c>
      <c r="T170" s="114" t="s">
        <v>21</v>
      </c>
    </row>
    <row r="171" spans="1:20" ht="38.25">
      <c r="A171" s="8">
        <v>17</v>
      </c>
      <c r="B171" s="8">
        <v>1</v>
      </c>
      <c r="C171" s="111" t="s">
        <v>50</v>
      </c>
      <c r="D171" s="20" t="s">
        <v>255</v>
      </c>
      <c r="E171" s="12">
        <v>17</v>
      </c>
      <c r="F171" s="13">
        <v>263122113</v>
      </c>
      <c r="G171">
        <v>18</v>
      </c>
      <c r="H171" s="13">
        <v>38629425</v>
      </c>
      <c r="I171" s="12">
        <v>16</v>
      </c>
      <c r="J171" s="157" t="s">
        <v>382</v>
      </c>
      <c r="K171" s="12">
        <v>17</v>
      </c>
      <c r="L171" s="13">
        <v>233463049</v>
      </c>
      <c r="M171" s="38">
        <v>11</v>
      </c>
      <c r="N171" s="157" t="s">
        <v>382</v>
      </c>
      <c r="O171" s="12">
        <v>175</v>
      </c>
      <c r="P171" s="13">
        <v>0</v>
      </c>
      <c r="Q171" s="12">
        <v>163</v>
      </c>
      <c r="R171" s="13">
        <v>139</v>
      </c>
      <c r="S171" s="10">
        <v>188</v>
      </c>
      <c r="T171" s="13">
        <v>0</v>
      </c>
    </row>
    <row r="172" spans="1:20" ht="12.75">
      <c r="A172" s="8">
        <v>87</v>
      </c>
      <c r="B172" s="8">
        <v>2</v>
      </c>
      <c r="C172" s="163" t="s">
        <v>110</v>
      </c>
      <c r="D172" s="20" t="s">
        <v>255</v>
      </c>
      <c r="E172" s="12">
        <v>87</v>
      </c>
      <c r="F172" s="14">
        <v>56439813</v>
      </c>
      <c r="G172">
        <v>174</v>
      </c>
      <c r="H172" s="13">
        <v>2818232</v>
      </c>
      <c r="I172" s="12">
        <v>168</v>
      </c>
      <c r="J172" s="14">
        <v>5219331</v>
      </c>
      <c r="K172" s="12">
        <v>113</v>
      </c>
      <c r="L172" s="14">
        <v>29316243</v>
      </c>
      <c r="M172" s="38">
        <v>75</v>
      </c>
      <c r="N172" s="157" t="s">
        <v>382</v>
      </c>
      <c r="O172" s="12">
        <v>21</v>
      </c>
      <c r="P172" s="14">
        <v>38896469</v>
      </c>
      <c r="Q172" s="12">
        <v>246</v>
      </c>
      <c r="R172" s="14">
        <v>3</v>
      </c>
      <c r="S172" s="10">
        <v>200</v>
      </c>
      <c r="T172" s="14">
        <v>0</v>
      </c>
    </row>
    <row r="173" spans="1:20" ht="25.5">
      <c r="A173" s="8">
        <v>104</v>
      </c>
      <c r="B173" s="8">
        <v>3</v>
      </c>
      <c r="C173" s="111" t="s">
        <v>125</v>
      </c>
      <c r="D173" s="20" t="s">
        <v>255</v>
      </c>
      <c r="E173" s="12">
        <v>104</v>
      </c>
      <c r="F173" s="13">
        <v>50224096</v>
      </c>
      <c r="G173">
        <v>183</v>
      </c>
      <c r="H173" s="13">
        <v>2305995</v>
      </c>
      <c r="I173" s="12">
        <v>184</v>
      </c>
      <c r="J173" s="13">
        <v>3916826</v>
      </c>
      <c r="K173" s="12">
        <v>162</v>
      </c>
      <c r="L173" s="13">
        <v>16690864</v>
      </c>
      <c r="M173" s="38">
        <v>182</v>
      </c>
      <c r="N173" s="21">
        <v>261577</v>
      </c>
      <c r="O173" s="12">
        <v>149</v>
      </c>
      <c r="P173" s="13">
        <v>474504</v>
      </c>
      <c r="Q173" s="12">
        <v>195</v>
      </c>
      <c r="R173" s="13">
        <v>55</v>
      </c>
      <c r="S173" s="10">
        <v>203</v>
      </c>
      <c r="T173" s="13">
        <v>0</v>
      </c>
    </row>
    <row r="174" spans="1:20" ht="25.5">
      <c r="A174" s="8">
        <v>120</v>
      </c>
      <c r="B174" s="8">
        <v>4</v>
      </c>
      <c r="C174" s="111" t="s">
        <v>138</v>
      </c>
      <c r="D174" s="20" t="s">
        <v>255</v>
      </c>
      <c r="E174" s="12">
        <v>120</v>
      </c>
      <c r="F174" s="13">
        <v>39277286</v>
      </c>
      <c r="G174">
        <v>181</v>
      </c>
      <c r="H174" s="13">
        <v>2422749</v>
      </c>
      <c r="I174" s="12">
        <v>178</v>
      </c>
      <c r="J174" s="13">
        <v>4439584</v>
      </c>
      <c r="K174" s="12">
        <v>175</v>
      </c>
      <c r="L174" s="13">
        <v>14582157</v>
      </c>
      <c r="M174" s="38">
        <v>110</v>
      </c>
      <c r="N174" s="21">
        <v>1590076</v>
      </c>
      <c r="O174" s="12">
        <v>199</v>
      </c>
      <c r="P174" s="13">
        <v>0</v>
      </c>
      <c r="Q174" s="12">
        <v>177</v>
      </c>
      <c r="R174" s="13">
        <v>94</v>
      </c>
      <c r="S174" s="10">
        <v>181</v>
      </c>
      <c r="T174" s="13">
        <v>4228518</v>
      </c>
    </row>
    <row r="175" spans="1:20" ht="25.5">
      <c r="A175" s="8">
        <v>121</v>
      </c>
      <c r="B175" s="8">
        <v>5</v>
      </c>
      <c r="C175" s="111" t="s">
        <v>139</v>
      </c>
      <c r="D175" s="20" t="s">
        <v>255</v>
      </c>
      <c r="E175" s="12">
        <v>121</v>
      </c>
      <c r="F175" s="13">
        <v>38681636</v>
      </c>
      <c r="G175">
        <v>178</v>
      </c>
      <c r="H175" s="13">
        <v>2609002</v>
      </c>
      <c r="I175" s="12">
        <v>210</v>
      </c>
      <c r="J175" s="13">
        <v>2125353</v>
      </c>
      <c r="K175" s="12">
        <v>243</v>
      </c>
      <c r="L175" s="13">
        <v>3321719</v>
      </c>
      <c r="M175" s="38">
        <v>136</v>
      </c>
      <c r="N175" s="21">
        <v>912085</v>
      </c>
      <c r="O175" s="12">
        <v>200</v>
      </c>
      <c r="P175" s="13">
        <v>0</v>
      </c>
      <c r="Q175" s="12">
        <v>220</v>
      </c>
      <c r="R175" s="13">
        <v>32</v>
      </c>
      <c r="S175" s="10">
        <v>207</v>
      </c>
      <c r="T175" s="13">
        <v>0</v>
      </c>
    </row>
    <row r="176" spans="1:20" ht="25.5">
      <c r="A176" s="8">
        <v>144</v>
      </c>
      <c r="B176" s="8">
        <v>6</v>
      </c>
      <c r="C176" s="111" t="s">
        <v>159</v>
      </c>
      <c r="D176" s="20" t="s">
        <v>255</v>
      </c>
      <c r="E176" s="12">
        <v>144</v>
      </c>
      <c r="F176" s="13">
        <v>30310309</v>
      </c>
      <c r="G176">
        <v>240</v>
      </c>
      <c r="H176" s="13">
        <v>98122</v>
      </c>
      <c r="I176" s="12">
        <v>237</v>
      </c>
      <c r="J176" s="13">
        <v>469942</v>
      </c>
      <c r="K176" s="12">
        <v>249</v>
      </c>
      <c r="L176" s="13">
        <v>510674</v>
      </c>
      <c r="M176" s="38">
        <v>201</v>
      </c>
      <c r="N176" s="21">
        <v>45353</v>
      </c>
      <c r="O176" s="12">
        <v>210</v>
      </c>
      <c r="P176" s="13">
        <v>0</v>
      </c>
      <c r="Q176" s="12">
        <v>243</v>
      </c>
      <c r="R176" s="13">
        <v>4</v>
      </c>
      <c r="S176" s="10">
        <v>216</v>
      </c>
      <c r="T176" s="13">
        <v>0</v>
      </c>
    </row>
    <row r="177" spans="1:20" ht="25.5">
      <c r="A177" s="8">
        <v>167</v>
      </c>
      <c r="B177" s="8">
        <v>7</v>
      </c>
      <c r="C177" s="111" t="s">
        <v>177</v>
      </c>
      <c r="D177" s="20" t="s">
        <v>255</v>
      </c>
      <c r="E177" s="12">
        <v>167</v>
      </c>
      <c r="F177" s="13">
        <v>27064096</v>
      </c>
      <c r="G177">
        <v>200</v>
      </c>
      <c r="H177" s="13">
        <v>1566334</v>
      </c>
      <c r="I177" s="12">
        <v>182</v>
      </c>
      <c r="J177" s="13">
        <v>4154314</v>
      </c>
      <c r="K177" s="12">
        <v>230</v>
      </c>
      <c r="L177" s="13">
        <v>6204379</v>
      </c>
      <c r="M177" s="38">
        <v>118</v>
      </c>
      <c r="N177" s="21">
        <v>1337145</v>
      </c>
      <c r="O177" s="12">
        <v>214</v>
      </c>
      <c r="P177" s="13">
        <v>0</v>
      </c>
      <c r="Q177" s="12">
        <v>234</v>
      </c>
      <c r="R177" s="13">
        <v>20</v>
      </c>
      <c r="S177" s="10">
        <v>223</v>
      </c>
      <c r="T177" s="13">
        <v>0</v>
      </c>
    </row>
    <row r="178" spans="1:20" ht="38.25">
      <c r="A178" s="8">
        <v>170</v>
      </c>
      <c r="B178" s="8">
        <v>8</v>
      </c>
      <c r="C178" s="111" t="s">
        <v>180</v>
      </c>
      <c r="D178" s="20" t="s">
        <v>255</v>
      </c>
      <c r="E178" s="12">
        <v>170</v>
      </c>
      <c r="F178" s="13">
        <v>26722373</v>
      </c>
      <c r="G178">
        <v>53</v>
      </c>
      <c r="H178" s="13">
        <v>13893085</v>
      </c>
      <c r="I178" s="12">
        <v>129</v>
      </c>
      <c r="J178" s="13">
        <v>8827876</v>
      </c>
      <c r="K178" s="12">
        <v>165</v>
      </c>
      <c r="L178" s="13">
        <v>16555311</v>
      </c>
      <c r="M178" s="38">
        <v>65</v>
      </c>
      <c r="N178" s="21">
        <v>3455893</v>
      </c>
      <c r="O178" s="12">
        <v>216</v>
      </c>
      <c r="P178" s="13">
        <v>0</v>
      </c>
      <c r="Q178" s="12">
        <v>64</v>
      </c>
      <c r="R178" s="13">
        <v>440</v>
      </c>
      <c r="S178" s="10">
        <v>225</v>
      </c>
      <c r="T178" s="13">
        <v>0</v>
      </c>
    </row>
    <row r="179" spans="1:20" ht="38.25">
      <c r="A179" s="8">
        <v>187</v>
      </c>
      <c r="B179" s="8">
        <v>9</v>
      </c>
      <c r="C179" s="111" t="s">
        <v>195</v>
      </c>
      <c r="D179" s="20" t="s">
        <v>255</v>
      </c>
      <c r="E179" s="12">
        <v>187</v>
      </c>
      <c r="F179" s="13">
        <v>24565861</v>
      </c>
      <c r="G179">
        <v>185</v>
      </c>
      <c r="H179" s="13">
        <v>2259552</v>
      </c>
      <c r="I179" s="12">
        <v>132</v>
      </c>
      <c r="J179" s="13">
        <v>8672179</v>
      </c>
      <c r="K179" s="12">
        <v>131</v>
      </c>
      <c r="L179" s="13">
        <v>23571423</v>
      </c>
      <c r="M179" s="38">
        <v>143</v>
      </c>
      <c r="N179" s="21">
        <v>823920</v>
      </c>
      <c r="O179" s="12">
        <v>221</v>
      </c>
      <c r="P179" s="13">
        <v>0</v>
      </c>
      <c r="Q179" s="12">
        <v>207</v>
      </c>
      <c r="R179" s="157" t="s">
        <v>382</v>
      </c>
      <c r="S179" s="10">
        <v>137</v>
      </c>
      <c r="T179" s="13">
        <v>22833032</v>
      </c>
    </row>
    <row r="180" spans="1:20" ht="25.5">
      <c r="A180" s="8">
        <v>195</v>
      </c>
      <c r="B180" s="8">
        <v>10</v>
      </c>
      <c r="C180" s="124" t="s">
        <v>390</v>
      </c>
      <c r="D180" s="20" t="s">
        <v>255</v>
      </c>
      <c r="E180" s="12">
        <v>195</v>
      </c>
      <c r="F180" s="13">
        <v>23635866</v>
      </c>
      <c r="G180">
        <v>218</v>
      </c>
      <c r="H180" s="13">
        <v>958202</v>
      </c>
      <c r="I180" s="12">
        <v>227</v>
      </c>
      <c r="J180" s="13">
        <v>1220212</v>
      </c>
      <c r="K180" s="12">
        <v>240</v>
      </c>
      <c r="L180" s="13">
        <v>3414752</v>
      </c>
      <c r="M180" s="38">
        <v>151</v>
      </c>
      <c r="N180" s="21">
        <v>735500</v>
      </c>
      <c r="O180" s="12">
        <v>224</v>
      </c>
      <c r="P180" s="13">
        <v>0</v>
      </c>
      <c r="Q180" s="12">
        <v>224</v>
      </c>
      <c r="R180" s="13">
        <v>28</v>
      </c>
      <c r="S180" s="10">
        <v>231</v>
      </c>
      <c r="T180" s="13">
        <v>0</v>
      </c>
    </row>
    <row r="181" spans="1:20" ht="25.5">
      <c r="A181" s="8">
        <v>209</v>
      </c>
      <c r="B181" s="8">
        <v>11</v>
      </c>
      <c r="C181" s="111" t="s">
        <v>213</v>
      </c>
      <c r="D181" s="20" t="s">
        <v>255</v>
      </c>
      <c r="E181" s="12">
        <v>209</v>
      </c>
      <c r="F181" s="13">
        <v>21708494</v>
      </c>
      <c r="G181">
        <v>238</v>
      </c>
      <c r="H181" s="13">
        <v>124684</v>
      </c>
      <c r="I181" s="12">
        <v>235</v>
      </c>
      <c r="J181" s="13">
        <v>584873</v>
      </c>
      <c r="K181" s="12">
        <v>248</v>
      </c>
      <c r="L181" s="13">
        <v>599156</v>
      </c>
      <c r="M181" s="38">
        <v>204</v>
      </c>
      <c r="N181" s="21">
        <v>14414</v>
      </c>
      <c r="O181" s="12">
        <v>231</v>
      </c>
      <c r="P181" s="13">
        <v>0</v>
      </c>
      <c r="Q181" s="12">
        <v>239</v>
      </c>
      <c r="R181" s="13">
        <v>8</v>
      </c>
      <c r="S181" s="10">
        <v>236</v>
      </c>
      <c r="T181" s="13">
        <v>0</v>
      </c>
    </row>
    <row r="182" spans="1:20" ht="25.5">
      <c r="A182" s="8">
        <v>212</v>
      </c>
      <c r="B182" s="8">
        <v>12</v>
      </c>
      <c r="C182" s="111" t="s">
        <v>215</v>
      </c>
      <c r="D182" s="20" t="s">
        <v>255</v>
      </c>
      <c r="E182" s="12">
        <v>212</v>
      </c>
      <c r="F182" s="13">
        <v>21224239</v>
      </c>
      <c r="G182">
        <v>227</v>
      </c>
      <c r="H182" s="13">
        <v>659592</v>
      </c>
      <c r="I182" s="12">
        <v>238</v>
      </c>
      <c r="J182" s="13">
        <v>323565</v>
      </c>
      <c r="K182" s="12">
        <v>247</v>
      </c>
      <c r="L182" s="13">
        <v>2339250</v>
      </c>
      <c r="M182" s="38">
        <v>191</v>
      </c>
      <c r="N182" s="21">
        <v>156605</v>
      </c>
      <c r="O182" s="12">
        <v>233</v>
      </c>
      <c r="P182" s="13">
        <v>0</v>
      </c>
      <c r="Q182" s="12">
        <v>231</v>
      </c>
      <c r="R182" s="13">
        <v>23</v>
      </c>
      <c r="S182" s="10">
        <v>237</v>
      </c>
      <c r="T182" s="13">
        <v>0</v>
      </c>
    </row>
    <row r="183" spans="1:20" ht="25.5">
      <c r="A183" s="8">
        <v>225</v>
      </c>
      <c r="B183" s="8">
        <v>13</v>
      </c>
      <c r="C183" s="111" t="s">
        <v>226</v>
      </c>
      <c r="D183" s="20" t="s">
        <v>255</v>
      </c>
      <c r="E183" s="12">
        <v>225</v>
      </c>
      <c r="F183" s="13">
        <v>19696019</v>
      </c>
      <c r="G183">
        <v>203</v>
      </c>
      <c r="H183" s="13">
        <v>1484648</v>
      </c>
      <c r="I183" s="12">
        <v>202</v>
      </c>
      <c r="J183" s="13">
        <v>2557170</v>
      </c>
      <c r="K183" s="12">
        <v>242</v>
      </c>
      <c r="L183" s="13">
        <v>3343421</v>
      </c>
      <c r="M183" s="38">
        <v>129</v>
      </c>
      <c r="N183" s="21">
        <v>1043713</v>
      </c>
      <c r="O183" s="12">
        <v>238</v>
      </c>
      <c r="P183" s="13">
        <v>0</v>
      </c>
      <c r="Q183" s="12">
        <v>225</v>
      </c>
      <c r="R183" s="13">
        <v>28</v>
      </c>
      <c r="S183" s="10">
        <v>242</v>
      </c>
      <c r="T183" s="13">
        <v>0</v>
      </c>
    </row>
    <row r="184" spans="1:20" ht="12.75">
      <c r="A184" s="8">
        <v>234</v>
      </c>
      <c r="B184" s="8">
        <v>14</v>
      </c>
      <c r="C184" s="124" t="s">
        <v>315</v>
      </c>
      <c r="D184" s="20" t="s">
        <v>255</v>
      </c>
      <c r="E184" s="12">
        <v>234</v>
      </c>
      <c r="F184" s="13">
        <v>19122436</v>
      </c>
      <c r="G184">
        <v>216</v>
      </c>
      <c r="H184" s="157" t="s">
        <v>382</v>
      </c>
      <c r="I184" s="12">
        <v>219</v>
      </c>
      <c r="J184" s="157" t="s">
        <v>382</v>
      </c>
      <c r="K184" s="12">
        <v>246</v>
      </c>
      <c r="L184" s="157" t="s">
        <v>382</v>
      </c>
      <c r="M184" s="38">
        <v>153</v>
      </c>
      <c r="N184" s="157" t="s">
        <v>382</v>
      </c>
      <c r="O184" s="12">
        <v>242</v>
      </c>
      <c r="P184" s="157" t="s">
        <v>382</v>
      </c>
      <c r="Q184" s="12">
        <v>228</v>
      </c>
      <c r="R184" s="157" t="s">
        <v>382</v>
      </c>
      <c r="S184" s="10">
        <v>245</v>
      </c>
      <c r="T184" s="157" t="s">
        <v>382</v>
      </c>
    </row>
    <row r="185" spans="1:20" ht="25.5">
      <c r="A185" s="8">
        <v>243</v>
      </c>
      <c r="B185" s="8">
        <v>15</v>
      </c>
      <c r="C185" s="111" t="s">
        <v>242</v>
      </c>
      <c r="D185" s="20" t="s">
        <v>255</v>
      </c>
      <c r="E185" s="12">
        <v>243</v>
      </c>
      <c r="F185" s="13">
        <v>18196425</v>
      </c>
      <c r="G185">
        <v>239</v>
      </c>
      <c r="H185" s="13">
        <v>103957</v>
      </c>
      <c r="I185" s="12">
        <v>240</v>
      </c>
      <c r="J185" s="13">
        <v>313973</v>
      </c>
      <c r="K185" s="12">
        <v>250</v>
      </c>
      <c r="L185" s="13">
        <v>326678</v>
      </c>
      <c r="M185" s="38">
        <v>203</v>
      </c>
      <c r="N185" s="21">
        <v>17313</v>
      </c>
      <c r="O185" s="12">
        <v>246</v>
      </c>
      <c r="P185" s="13">
        <v>0</v>
      </c>
      <c r="Q185" s="12">
        <v>240</v>
      </c>
      <c r="R185" s="13">
        <v>7</v>
      </c>
      <c r="S185" s="10">
        <v>247</v>
      </c>
      <c r="T185" s="13">
        <v>0</v>
      </c>
    </row>
    <row r="186" spans="1:20" ht="12.75">
      <c r="A186" s="8">
        <v>247</v>
      </c>
      <c r="B186" s="8">
        <v>16</v>
      </c>
      <c r="C186" s="111" t="s">
        <v>245</v>
      </c>
      <c r="D186" s="20" t="s">
        <v>255</v>
      </c>
      <c r="E186" s="12">
        <v>247</v>
      </c>
      <c r="F186" s="13">
        <v>17654308</v>
      </c>
      <c r="G186">
        <v>231</v>
      </c>
      <c r="H186" s="13">
        <v>494461</v>
      </c>
      <c r="I186" s="12">
        <v>230</v>
      </c>
      <c r="J186" s="13">
        <v>928464</v>
      </c>
      <c r="K186" s="12">
        <v>245</v>
      </c>
      <c r="L186" s="13">
        <v>2675061</v>
      </c>
      <c r="M186" s="38">
        <v>181</v>
      </c>
      <c r="N186" s="21">
        <v>268116</v>
      </c>
      <c r="O186" s="12">
        <v>248</v>
      </c>
      <c r="P186" s="13">
        <v>0</v>
      </c>
      <c r="Q186" s="12">
        <v>241</v>
      </c>
      <c r="R186" s="13">
        <v>7</v>
      </c>
      <c r="S186" s="10">
        <v>249</v>
      </c>
      <c r="T186" s="13">
        <v>0</v>
      </c>
    </row>
    <row r="187" spans="3:20" ht="16.5" thickBot="1">
      <c r="C187" s="161" t="s">
        <v>252</v>
      </c>
      <c r="F187" s="34">
        <v>697645370</v>
      </c>
      <c r="G187" s="34"/>
      <c r="H187" s="34">
        <v>71494099</v>
      </c>
      <c r="I187" s="34"/>
      <c r="J187" s="34">
        <v>166275013</v>
      </c>
      <c r="K187" s="34"/>
      <c r="L187" s="34">
        <v>359586814</v>
      </c>
      <c r="M187" s="34"/>
      <c r="N187" s="34">
        <v>46083555</v>
      </c>
      <c r="O187" s="34"/>
      <c r="P187" s="34">
        <v>39370973</v>
      </c>
      <c r="Q187" s="34"/>
      <c r="R187" s="34">
        <v>960</v>
      </c>
      <c r="S187" s="34"/>
      <c r="T187" s="34">
        <v>27061550</v>
      </c>
    </row>
    <row r="189" spans="6:20" ht="15.75"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</row>
    <row r="192" ht="13.5" thickBot="1"/>
    <row r="193" ht="13.5" thickBot="1">
      <c r="C193" s="158" t="s">
        <v>281</v>
      </c>
    </row>
    <row r="194" spans="1:20" ht="38.25">
      <c r="A194" s="1" t="s">
        <v>0</v>
      </c>
      <c r="B194" s="22" t="s">
        <v>285</v>
      </c>
      <c r="C194" s="159" t="s">
        <v>253</v>
      </c>
      <c r="D194" s="2" t="s">
        <v>1</v>
      </c>
      <c r="E194" s="2" t="s">
        <v>2</v>
      </c>
      <c r="F194" s="3" t="s">
        <v>3</v>
      </c>
      <c r="G194" s="2" t="s">
        <v>2</v>
      </c>
      <c r="H194" s="5" t="s">
        <v>4</v>
      </c>
      <c r="I194" s="2" t="s">
        <v>2</v>
      </c>
      <c r="J194" s="5" t="s">
        <v>5</v>
      </c>
      <c r="K194" s="2" t="s">
        <v>2</v>
      </c>
      <c r="L194" s="5" t="s">
        <v>6</v>
      </c>
      <c r="M194" s="2" t="s">
        <v>2</v>
      </c>
      <c r="N194" s="5" t="s">
        <v>7</v>
      </c>
      <c r="O194" s="2" t="s">
        <v>2</v>
      </c>
      <c r="P194" s="5" t="s">
        <v>8</v>
      </c>
      <c r="Q194" s="2" t="s">
        <v>2</v>
      </c>
      <c r="R194" s="5" t="s">
        <v>9</v>
      </c>
      <c r="S194" s="2" t="s">
        <v>2</v>
      </c>
      <c r="T194" s="5" t="s">
        <v>10</v>
      </c>
    </row>
    <row r="195" spans="1:20" ht="63.75">
      <c r="A195" s="113" t="s">
        <v>11</v>
      </c>
      <c r="B195" s="113" t="s">
        <v>14</v>
      </c>
      <c r="C195" s="160" t="s">
        <v>12</v>
      </c>
      <c r="D195" s="113" t="s">
        <v>13</v>
      </c>
      <c r="E195" s="113" t="s">
        <v>14</v>
      </c>
      <c r="F195" s="113" t="s">
        <v>15</v>
      </c>
      <c r="G195" s="113" t="s">
        <v>14</v>
      </c>
      <c r="H195" s="114" t="s">
        <v>16</v>
      </c>
      <c r="I195" s="113" t="s">
        <v>14</v>
      </c>
      <c r="J195" s="114" t="s">
        <v>17</v>
      </c>
      <c r="K195" s="113" t="s">
        <v>18</v>
      </c>
      <c r="L195" s="114" t="s">
        <v>19</v>
      </c>
      <c r="M195" s="113" t="s">
        <v>14</v>
      </c>
      <c r="N195" s="114" t="s">
        <v>316</v>
      </c>
      <c r="O195" s="113" t="s">
        <v>14</v>
      </c>
      <c r="P195" s="114" t="s">
        <v>20</v>
      </c>
      <c r="Q195" s="113" t="s">
        <v>14</v>
      </c>
      <c r="R195" s="114" t="s">
        <v>314</v>
      </c>
      <c r="S195" s="113" t="s">
        <v>14</v>
      </c>
      <c r="T195" s="114" t="s">
        <v>21</v>
      </c>
    </row>
    <row r="196" spans="1:20" ht="38.25">
      <c r="A196" s="8">
        <v>38</v>
      </c>
      <c r="B196" s="8">
        <v>1</v>
      </c>
      <c r="C196" s="111" t="s">
        <v>69</v>
      </c>
      <c r="D196" s="20" t="s">
        <v>255</v>
      </c>
      <c r="E196" s="12">
        <v>38</v>
      </c>
      <c r="F196" s="13">
        <v>123237120</v>
      </c>
      <c r="G196">
        <v>25</v>
      </c>
      <c r="H196" s="13">
        <v>26068409</v>
      </c>
      <c r="I196" s="12">
        <v>186</v>
      </c>
      <c r="J196" s="13">
        <v>3670995</v>
      </c>
      <c r="K196" s="12">
        <v>121</v>
      </c>
      <c r="L196" s="13">
        <v>27371503</v>
      </c>
      <c r="M196" s="38">
        <v>210</v>
      </c>
      <c r="N196" s="40">
        <v>-265323</v>
      </c>
      <c r="O196" s="12">
        <v>180</v>
      </c>
      <c r="P196" s="13">
        <v>0</v>
      </c>
      <c r="Q196" s="12">
        <v>105</v>
      </c>
      <c r="R196" s="13">
        <v>265</v>
      </c>
      <c r="S196" s="10">
        <v>192</v>
      </c>
      <c r="T196" s="13">
        <v>0</v>
      </c>
    </row>
    <row r="197" spans="1:20" ht="12.75">
      <c r="A197" s="8">
        <v>45</v>
      </c>
      <c r="B197" s="8">
        <v>2</v>
      </c>
      <c r="C197" s="111" t="s">
        <v>76</v>
      </c>
      <c r="D197" s="20" t="s">
        <v>255</v>
      </c>
      <c r="E197" s="12">
        <v>45</v>
      </c>
      <c r="F197" s="13">
        <v>113602817</v>
      </c>
      <c r="G197">
        <v>74</v>
      </c>
      <c r="H197" s="13">
        <v>10146311</v>
      </c>
      <c r="I197" s="12">
        <v>180</v>
      </c>
      <c r="J197" s="13">
        <v>4348696</v>
      </c>
      <c r="K197" s="12">
        <v>119</v>
      </c>
      <c r="L197" s="13">
        <v>27923242</v>
      </c>
      <c r="M197" s="38">
        <v>229</v>
      </c>
      <c r="N197" s="40">
        <v>-1274697</v>
      </c>
      <c r="O197" s="12">
        <v>181</v>
      </c>
      <c r="P197" s="13">
        <v>0</v>
      </c>
      <c r="Q197" s="12">
        <v>40</v>
      </c>
      <c r="R197" s="13">
        <v>650</v>
      </c>
      <c r="S197" s="10">
        <v>193</v>
      </c>
      <c r="T197" s="13">
        <v>0</v>
      </c>
    </row>
    <row r="198" spans="1:20" ht="12.75">
      <c r="A198" s="8">
        <v>69</v>
      </c>
      <c r="B198" s="8">
        <v>3</v>
      </c>
      <c r="C198" s="111" t="s">
        <v>23</v>
      </c>
      <c r="D198" s="20" t="s">
        <v>263</v>
      </c>
      <c r="E198" s="12">
        <v>69</v>
      </c>
      <c r="F198" s="13">
        <v>68334210</v>
      </c>
      <c r="G198">
        <v>28</v>
      </c>
      <c r="H198" s="13">
        <v>25657938</v>
      </c>
      <c r="I198" s="12">
        <v>22</v>
      </c>
      <c r="J198" s="13">
        <v>107841163</v>
      </c>
      <c r="K198" s="12">
        <v>28</v>
      </c>
      <c r="L198" s="13">
        <v>143829277</v>
      </c>
      <c r="M198" s="38">
        <v>15</v>
      </c>
      <c r="N198" s="21">
        <v>24278242</v>
      </c>
      <c r="O198" s="12">
        <v>68</v>
      </c>
      <c r="P198" s="13">
        <v>12136213</v>
      </c>
      <c r="Q198" s="12">
        <v>101</v>
      </c>
      <c r="R198" s="13">
        <v>277</v>
      </c>
      <c r="S198" s="10">
        <v>197</v>
      </c>
      <c r="T198" s="13">
        <v>0</v>
      </c>
    </row>
    <row r="199" spans="3:20" ht="16.5" thickBot="1">
      <c r="C199" s="161" t="s">
        <v>252</v>
      </c>
      <c r="F199" s="34">
        <v>305174147</v>
      </c>
      <c r="G199" s="34"/>
      <c r="H199" s="34">
        <v>61872658</v>
      </c>
      <c r="I199" s="34"/>
      <c r="J199" s="34">
        <v>115860854</v>
      </c>
      <c r="K199" s="34"/>
      <c r="L199" s="34">
        <v>199124022</v>
      </c>
      <c r="M199" s="34"/>
      <c r="N199" s="34">
        <v>22738222</v>
      </c>
      <c r="O199" s="34"/>
      <c r="P199" s="34">
        <v>12136213</v>
      </c>
      <c r="Q199" s="34"/>
      <c r="R199" s="34">
        <v>1192</v>
      </c>
      <c r="S199" s="34"/>
      <c r="T199" s="34">
        <v>0</v>
      </c>
    </row>
    <row r="201" spans="6:20" ht="15.75"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</row>
    <row r="204" ht="13.5" thickBot="1"/>
    <row r="205" ht="13.5" thickBot="1">
      <c r="C205" s="158" t="s">
        <v>272</v>
      </c>
    </row>
    <row r="206" spans="1:20" ht="38.25">
      <c r="A206" s="1" t="s">
        <v>0</v>
      </c>
      <c r="B206" s="22" t="s">
        <v>285</v>
      </c>
      <c r="C206" s="159" t="s">
        <v>253</v>
      </c>
      <c r="D206" s="2" t="s">
        <v>1</v>
      </c>
      <c r="E206" s="2" t="s">
        <v>2</v>
      </c>
      <c r="F206" s="3" t="s">
        <v>3</v>
      </c>
      <c r="G206" s="2" t="s">
        <v>2</v>
      </c>
      <c r="H206" s="5" t="s">
        <v>4</v>
      </c>
      <c r="I206" s="2" t="s">
        <v>2</v>
      </c>
      <c r="J206" s="5" t="s">
        <v>5</v>
      </c>
      <c r="K206" s="2" t="s">
        <v>2</v>
      </c>
      <c r="L206" s="5" t="s">
        <v>6</v>
      </c>
      <c r="M206" s="2" t="s">
        <v>2</v>
      </c>
      <c r="N206" s="5" t="s">
        <v>7</v>
      </c>
      <c r="O206" s="2" t="s">
        <v>2</v>
      </c>
      <c r="P206" s="5" t="s">
        <v>8</v>
      </c>
      <c r="Q206" s="2" t="s">
        <v>2</v>
      </c>
      <c r="R206" s="5" t="s">
        <v>9</v>
      </c>
      <c r="S206" s="2" t="s">
        <v>2</v>
      </c>
      <c r="T206" s="5" t="s">
        <v>10</v>
      </c>
    </row>
    <row r="207" spans="1:20" ht="63.75">
      <c r="A207" s="113" t="s">
        <v>11</v>
      </c>
      <c r="B207" s="113" t="s">
        <v>14</v>
      </c>
      <c r="C207" s="160" t="s">
        <v>12</v>
      </c>
      <c r="D207" s="113" t="s">
        <v>13</v>
      </c>
      <c r="E207" s="113" t="s">
        <v>14</v>
      </c>
      <c r="F207" s="113" t="s">
        <v>15</v>
      </c>
      <c r="G207" s="113" t="s">
        <v>14</v>
      </c>
      <c r="H207" s="114" t="s">
        <v>16</v>
      </c>
      <c r="I207" s="113" t="s">
        <v>14</v>
      </c>
      <c r="J207" s="114" t="s">
        <v>17</v>
      </c>
      <c r="K207" s="113" t="s">
        <v>18</v>
      </c>
      <c r="L207" s="114" t="s">
        <v>19</v>
      </c>
      <c r="M207" s="113" t="s">
        <v>14</v>
      </c>
      <c r="N207" s="114" t="s">
        <v>316</v>
      </c>
      <c r="O207" s="113" t="s">
        <v>14</v>
      </c>
      <c r="P207" s="114" t="s">
        <v>20</v>
      </c>
      <c r="Q207" s="113" t="s">
        <v>14</v>
      </c>
      <c r="R207" s="114" t="s">
        <v>314</v>
      </c>
      <c r="S207" s="113" t="s">
        <v>14</v>
      </c>
      <c r="T207" s="114" t="s">
        <v>21</v>
      </c>
    </row>
    <row r="208" spans="1:20" ht="25.5">
      <c r="A208" s="7">
        <v>1</v>
      </c>
      <c r="B208" s="7">
        <v>1</v>
      </c>
      <c r="C208" s="164" t="s">
        <v>34</v>
      </c>
      <c r="D208" s="20" t="s">
        <v>254</v>
      </c>
      <c r="E208" s="10">
        <v>1</v>
      </c>
      <c r="F208" s="11">
        <v>4035798791</v>
      </c>
      <c r="G208">
        <v>2</v>
      </c>
      <c r="H208" s="11">
        <v>381570632</v>
      </c>
      <c r="I208" s="10">
        <v>3</v>
      </c>
      <c r="J208" s="11">
        <v>629077189</v>
      </c>
      <c r="K208" s="10">
        <v>4</v>
      </c>
      <c r="L208" s="11">
        <v>1008789948</v>
      </c>
      <c r="M208" s="38">
        <v>1</v>
      </c>
      <c r="N208" s="42">
        <v>213403824</v>
      </c>
      <c r="O208" s="10">
        <v>1</v>
      </c>
      <c r="P208" s="11">
        <v>2199534574</v>
      </c>
      <c r="Q208" s="10">
        <v>1</v>
      </c>
      <c r="R208" s="11">
        <v>5448</v>
      </c>
      <c r="S208" s="10">
        <v>1</v>
      </c>
      <c r="T208" s="11">
        <v>3900653598</v>
      </c>
    </row>
    <row r="209" spans="1:20" ht="25.5">
      <c r="A209" s="8">
        <v>2</v>
      </c>
      <c r="B209" s="7">
        <v>2</v>
      </c>
      <c r="C209" s="111" t="s">
        <v>35</v>
      </c>
      <c r="D209" s="20" t="s">
        <v>254</v>
      </c>
      <c r="E209" s="12">
        <v>2</v>
      </c>
      <c r="F209" s="13">
        <v>3137678427</v>
      </c>
      <c r="G209">
        <v>3</v>
      </c>
      <c r="H209" s="13">
        <v>295757086</v>
      </c>
      <c r="I209" s="12">
        <v>2</v>
      </c>
      <c r="J209" s="13">
        <v>633380325</v>
      </c>
      <c r="K209" s="12">
        <v>1</v>
      </c>
      <c r="L209" s="13">
        <v>2010594412</v>
      </c>
      <c r="M209" s="38">
        <v>3</v>
      </c>
      <c r="N209" s="42">
        <v>84304868</v>
      </c>
      <c r="O209" s="12">
        <v>2</v>
      </c>
      <c r="P209" s="13">
        <v>1218021062</v>
      </c>
      <c r="Q209" s="12">
        <v>2</v>
      </c>
      <c r="R209" s="13">
        <v>5002</v>
      </c>
      <c r="S209" s="10">
        <v>2</v>
      </c>
      <c r="T209" s="13">
        <v>2672941532</v>
      </c>
    </row>
    <row r="210" spans="1:20" ht="12.75">
      <c r="A210" s="8">
        <v>3</v>
      </c>
      <c r="B210" s="7">
        <v>3</v>
      </c>
      <c r="C210" s="111" t="s">
        <v>36</v>
      </c>
      <c r="D210" s="20" t="s">
        <v>255</v>
      </c>
      <c r="E210" s="12">
        <v>3</v>
      </c>
      <c r="F210" s="13">
        <v>1187579182</v>
      </c>
      <c r="G210">
        <v>1</v>
      </c>
      <c r="H210" s="13">
        <v>392896269</v>
      </c>
      <c r="I210" s="12">
        <v>4</v>
      </c>
      <c r="J210" s="13">
        <v>535851588</v>
      </c>
      <c r="K210" s="12">
        <v>5</v>
      </c>
      <c r="L210" s="13">
        <v>963272548</v>
      </c>
      <c r="M210" s="38">
        <v>2</v>
      </c>
      <c r="N210" s="157" t="s">
        <v>382</v>
      </c>
      <c r="O210" s="12">
        <v>3</v>
      </c>
      <c r="P210" s="13">
        <v>650742337</v>
      </c>
      <c r="Q210" s="12">
        <v>3</v>
      </c>
      <c r="R210" s="13">
        <v>4394</v>
      </c>
      <c r="S210" s="10">
        <v>3</v>
      </c>
      <c r="T210" s="13">
        <v>947003576</v>
      </c>
    </row>
    <row r="211" spans="1:20" ht="25.5">
      <c r="A211" s="8">
        <v>16</v>
      </c>
      <c r="B211" s="7">
        <v>4</v>
      </c>
      <c r="C211" s="111" t="s">
        <v>49</v>
      </c>
      <c r="D211" s="20" t="s">
        <v>255</v>
      </c>
      <c r="E211" s="12">
        <v>16</v>
      </c>
      <c r="F211" s="13">
        <v>277695276</v>
      </c>
      <c r="G211">
        <v>195</v>
      </c>
      <c r="H211" s="13">
        <v>1851108</v>
      </c>
      <c r="I211" s="12">
        <v>57</v>
      </c>
      <c r="J211" s="13">
        <v>29348812</v>
      </c>
      <c r="K211" s="12">
        <v>31</v>
      </c>
      <c r="L211" s="13">
        <v>132011288</v>
      </c>
      <c r="M211" s="38">
        <v>244</v>
      </c>
      <c r="N211" s="42">
        <v>-29543278</v>
      </c>
      <c r="O211" s="12">
        <v>96</v>
      </c>
      <c r="P211" s="13">
        <v>6266661</v>
      </c>
      <c r="Q211" s="12">
        <v>29</v>
      </c>
      <c r="R211" s="13">
        <v>727</v>
      </c>
      <c r="S211" s="10">
        <v>12</v>
      </c>
      <c r="T211" s="13">
        <v>272455882</v>
      </c>
    </row>
    <row r="212" spans="1:20" ht="25.5">
      <c r="A212" s="8">
        <v>18</v>
      </c>
      <c r="B212" s="7">
        <v>5</v>
      </c>
      <c r="C212" s="111" t="s">
        <v>51</v>
      </c>
      <c r="D212" s="20" t="s">
        <v>255</v>
      </c>
      <c r="E212" s="12">
        <v>18</v>
      </c>
      <c r="F212" s="13">
        <v>258238076</v>
      </c>
      <c r="G212">
        <v>26</v>
      </c>
      <c r="H212" s="13">
        <v>25741335</v>
      </c>
      <c r="I212" s="12">
        <v>71</v>
      </c>
      <c r="J212" s="13">
        <v>23846225</v>
      </c>
      <c r="K212" s="12">
        <v>48</v>
      </c>
      <c r="L212" s="13">
        <v>80766681</v>
      </c>
      <c r="M212" s="38">
        <v>32</v>
      </c>
      <c r="N212" s="42">
        <v>7952454</v>
      </c>
      <c r="O212" s="12">
        <v>17</v>
      </c>
      <c r="P212" s="13">
        <v>41254079</v>
      </c>
      <c r="Q212" s="12">
        <v>36</v>
      </c>
      <c r="R212" s="13">
        <v>696</v>
      </c>
      <c r="S212" s="10">
        <v>14</v>
      </c>
      <c r="T212" s="13">
        <v>230633077</v>
      </c>
    </row>
    <row r="213" spans="1:20" ht="12.75">
      <c r="A213" s="8">
        <v>23</v>
      </c>
      <c r="B213" s="7">
        <v>6</v>
      </c>
      <c r="C213" s="124" t="s">
        <v>315</v>
      </c>
      <c r="D213" s="20" t="s">
        <v>254</v>
      </c>
      <c r="E213" s="12">
        <v>23</v>
      </c>
      <c r="F213" s="13">
        <v>185524010</v>
      </c>
      <c r="G213">
        <v>12</v>
      </c>
      <c r="H213" s="13">
        <v>43583882</v>
      </c>
      <c r="I213" s="12">
        <v>41</v>
      </c>
      <c r="J213" s="13">
        <v>47778318</v>
      </c>
      <c r="K213" s="12">
        <v>30</v>
      </c>
      <c r="L213" s="13">
        <v>137005022</v>
      </c>
      <c r="M213" s="38">
        <v>14</v>
      </c>
      <c r="N213" s="42">
        <v>25777875</v>
      </c>
      <c r="O213" s="12">
        <v>64</v>
      </c>
      <c r="P213" s="13">
        <v>13380660</v>
      </c>
      <c r="Q213" s="12">
        <v>24</v>
      </c>
      <c r="R213" s="13">
        <v>808</v>
      </c>
      <c r="S213" s="10">
        <v>18</v>
      </c>
      <c r="T213" s="13">
        <v>169381620</v>
      </c>
    </row>
    <row r="214" spans="1:20" ht="38.25">
      <c r="A214" s="8">
        <v>34</v>
      </c>
      <c r="B214" s="7">
        <v>7</v>
      </c>
      <c r="C214" s="111" t="s">
        <v>66</v>
      </c>
      <c r="D214" s="20" t="s">
        <v>255</v>
      </c>
      <c r="E214" s="12">
        <v>34</v>
      </c>
      <c r="F214" s="13">
        <v>134905377</v>
      </c>
      <c r="G214">
        <v>95</v>
      </c>
      <c r="H214" s="13">
        <v>7826431</v>
      </c>
      <c r="I214" s="12">
        <v>243</v>
      </c>
      <c r="J214" s="13">
        <v>0</v>
      </c>
      <c r="K214" s="12">
        <v>139</v>
      </c>
      <c r="L214" s="13">
        <v>21943114</v>
      </c>
      <c r="M214" s="38">
        <v>175</v>
      </c>
      <c r="N214" s="42">
        <v>347978</v>
      </c>
      <c r="O214" s="12">
        <v>163</v>
      </c>
      <c r="P214" s="13">
        <v>134882</v>
      </c>
      <c r="Q214" s="12">
        <v>143</v>
      </c>
      <c r="R214" s="13">
        <v>173</v>
      </c>
      <c r="S214" s="10">
        <v>191</v>
      </c>
      <c r="T214" s="13">
        <v>0</v>
      </c>
    </row>
    <row r="215" spans="1:20" ht="25.5">
      <c r="A215" s="8">
        <v>35</v>
      </c>
      <c r="B215" s="7">
        <v>8</v>
      </c>
      <c r="C215" s="111" t="s">
        <v>67</v>
      </c>
      <c r="D215" s="20" t="s">
        <v>255</v>
      </c>
      <c r="E215" s="12">
        <v>35</v>
      </c>
      <c r="F215" s="13">
        <v>131812377</v>
      </c>
      <c r="G215">
        <v>23</v>
      </c>
      <c r="H215" s="13">
        <v>30245601</v>
      </c>
      <c r="I215" s="12">
        <v>39</v>
      </c>
      <c r="J215" s="13">
        <v>53545882</v>
      </c>
      <c r="K215" s="12">
        <v>41</v>
      </c>
      <c r="L215" s="13">
        <v>104408024</v>
      </c>
      <c r="M215" s="38">
        <v>66</v>
      </c>
      <c r="N215" s="42">
        <v>3429252</v>
      </c>
      <c r="O215" s="12">
        <v>69</v>
      </c>
      <c r="P215" s="13">
        <v>11994935</v>
      </c>
      <c r="Q215" s="12">
        <v>22</v>
      </c>
      <c r="R215" s="13">
        <v>879</v>
      </c>
      <c r="S215" s="10">
        <v>25</v>
      </c>
      <c r="T215" s="13">
        <v>129260923</v>
      </c>
    </row>
    <row r="216" spans="1:20" ht="25.5">
      <c r="A216" s="8">
        <v>36</v>
      </c>
      <c r="B216" s="7">
        <v>9</v>
      </c>
      <c r="C216" s="124" t="s">
        <v>315</v>
      </c>
      <c r="D216" s="20" t="s">
        <v>261</v>
      </c>
      <c r="E216" s="12">
        <v>36</v>
      </c>
      <c r="F216" s="13">
        <v>127724938</v>
      </c>
      <c r="G216">
        <v>38</v>
      </c>
      <c r="H216" s="13">
        <v>20304334</v>
      </c>
      <c r="I216" s="12">
        <v>83</v>
      </c>
      <c r="J216" s="13">
        <v>19176099</v>
      </c>
      <c r="K216" s="12">
        <v>65</v>
      </c>
      <c r="L216" s="13">
        <v>56522456</v>
      </c>
      <c r="M216" s="38">
        <v>41</v>
      </c>
      <c r="N216" s="42">
        <v>6526101</v>
      </c>
      <c r="O216" s="12">
        <v>84</v>
      </c>
      <c r="P216" s="13">
        <v>8420484</v>
      </c>
      <c r="Q216" s="12">
        <v>45</v>
      </c>
      <c r="R216" s="13">
        <v>603</v>
      </c>
      <c r="S216" s="10">
        <v>28</v>
      </c>
      <c r="T216" s="13">
        <v>124141628</v>
      </c>
    </row>
    <row r="217" spans="1:20" ht="25.5">
      <c r="A217" s="8">
        <v>41</v>
      </c>
      <c r="B217" s="7">
        <v>10</v>
      </c>
      <c r="C217" s="111" t="s">
        <v>72</v>
      </c>
      <c r="D217" s="20" t="s">
        <v>255</v>
      </c>
      <c r="E217" s="12">
        <v>41</v>
      </c>
      <c r="F217" s="13">
        <v>117073765</v>
      </c>
      <c r="G217">
        <v>19</v>
      </c>
      <c r="H217" s="13">
        <v>38111006</v>
      </c>
      <c r="I217" s="12">
        <v>40</v>
      </c>
      <c r="J217" s="157" t="s">
        <v>382</v>
      </c>
      <c r="K217" s="12">
        <v>40</v>
      </c>
      <c r="L217" s="13">
        <v>107258484</v>
      </c>
      <c r="M217" s="38">
        <v>16</v>
      </c>
      <c r="N217" s="157" t="s">
        <v>382</v>
      </c>
      <c r="O217" s="12">
        <v>100</v>
      </c>
      <c r="P217" s="13">
        <v>5185376</v>
      </c>
      <c r="Q217" s="12">
        <v>39</v>
      </c>
      <c r="R217" s="13">
        <v>650</v>
      </c>
      <c r="S217" s="10">
        <v>32</v>
      </c>
      <c r="T217" s="13">
        <v>116433107</v>
      </c>
    </row>
    <row r="218" spans="1:20" ht="25.5">
      <c r="A218" s="8">
        <v>43</v>
      </c>
      <c r="B218" s="7">
        <v>11</v>
      </c>
      <c r="C218" s="111" t="s">
        <v>74</v>
      </c>
      <c r="D218" s="20" t="s">
        <v>255</v>
      </c>
      <c r="E218" s="12">
        <v>43</v>
      </c>
      <c r="F218" s="13">
        <v>115746316</v>
      </c>
      <c r="G218">
        <v>46</v>
      </c>
      <c r="H218" s="13">
        <v>15868698</v>
      </c>
      <c r="I218" s="12">
        <v>64</v>
      </c>
      <c r="J218" s="13">
        <v>26576978</v>
      </c>
      <c r="K218" s="12">
        <v>79</v>
      </c>
      <c r="L218" s="13">
        <v>44821328</v>
      </c>
      <c r="M218" s="38">
        <v>207</v>
      </c>
      <c r="N218" s="43">
        <v>-25007</v>
      </c>
      <c r="O218" s="12">
        <v>13</v>
      </c>
      <c r="P218" s="13">
        <v>57068325</v>
      </c>
      <c r="Q218" s="12">
        <v>32</v>
      </c>
      <c r="R218" s="13">
        <v>706</v>
      </c>
      <c r="S218" s="10">
        <v>34</v>
      </c>
      <c r="T218" s="13">
        <v>115746316</v>
      </c>
    </row>
    <row r="219" spans="1:20" ht="25.5">
      <c r="A219" s="8">
        <v>46</v>
      </c>
      <c r="B219" s="7">
        <v>12</v>
      </c>
      <c r="C219" s="124" t="s">
        <v>388</v>
      </c>
      <c r="D219" s="20" t="s">
        <v>255</v>
      </c>
      <c r="E219" s="12">
        <v>46</v>
      </c>
      <c r="F219" s="13">
        <v>113424096</v>
      </c>
      <c r="G219">
        <v>145</v>
      </c>
      <c r="H219" s="13">
        <v>4411963</v>
      </c>
      <c r="I219" s="12">
        <v>115</v>
      </c>
      <c r="J219" s="13">
        <v>10901760</v>
      </c>
      <c r="K219" s="12">
        <v>70</v>
      </c>
      <c r="L219" s="13">
        <v>53250143</v>
      </c>
      <c r="M219" s="38">
        <v>115</v>
      </c>
      <c r="N219" s="44">
        <v>1411804</v>
      </c>
      <c r="O219" s="12">
        <v>182</v>
      </c>
      <c r="P219" s="13">
        <v>0</v>
      </c>
      <c r="Q219" s="12">
        <v>172</v>
      </c>
      <c r="R219" s="13">
        <v>120</v>
      </c>
      <c r="S219" s="10">
        <v>194</v>
      </c>
      <c r="T219" s="13">
        <v>0</v>
      </c>
    </row>
    <row r="220" spans="1:20" ht="38.25">
      <c r="A220" s="8">
        <v>48</v>
      </c>
      <c r="B220" s="7">
        <v>13</v>
      </c>
      <c r="C220" s="111" t="s">
        <v>78</v>
      </c>
      <c r="D220" s="20" t="s">
        <v>255</v>
      </c>
      <c r="E220" s="12">
        <v>48</v>
      </c>
      <c r="F220" s="13">
        <v>98942988</v>
      </c>
      <c r="G220">
        <v>54</v>
      </c>
      <c r="H220" s="13">
        <v>12990845</v>
      </c>
      <c r="I220" s="12">
        <v>77</v>
      </c>
      <c r="J220" s="13">
        <v>21729315</v>
      </c>
      <c r="K220" s="12">
        <v>78</v>
      </c>
      <c r="L220" s="13">
        <v>46489264</v>
      </c>
      <c r="M220" s="38">
        <v>231</v>
      </c>
      <c r="N220" s="43">
        <v>-1409344</v>
      </c>
      <c r="O220" s="12">
        <v>40</v>
      </c>
      <c r="P220" s="13">
        <v>21145966</v>
      </c>
      <c r="Q220" s="12">
        <v>20</v>
      </c>
      <c r="R220" s="13">
        <v>906</v>
      </c>
      <c r="S220" s="10">
        <v>36</v>
      </c>
      <c r="T220" s="13">
        <v>93947935</v>
      </c>
    </row>
    <row r="221" spans="1:20" ht="25.5">
      <c r="A221" s="8">
        <v>49</v>
      </c>
      <c r="B221" s="7">
        <v>14</v>
      </c>
      <c r="C221" s="111" t="s">
        <v>249</v>
      </c>
      <c r="D221" s="20" t="s">
        <v>255</v>
      </c>
      <c r="E221" s="12">
        <v>49</v>
      </c>
      <c r="F221" s="13">
        <v>97026241</v>
      </c>
      <c r="G221">
        <v>63</v>
      </c>
      <c r="H221" s="157" t="s">
        <v>382</v>
      </c>
      <c r="I221" s="12">
        <v>90</v>
      </c>
      <c r="J221" s="157" t="s">
        <v>382</v>
      </c>
      <c r="K221" s="12">
        <v>59</v>
      </c>
      <c r="L221" s="157" t="s">
        <v>382</v>
      </c>
      <c r="M221" s="38">
        <v>140</v>
      </c>
      <c r="N221" s="157" t="s">
        <v>382</v>
      </c>
      <c r="O221" s="12">
        <v>101</v>
      </c>
      <c r="P221" s="13">
        <v>5135019</v>
      </c>
      <c r="Q221" s="12">
        <v>58</v>
      </c>
      <c r="R221" s="157" t="s">
        <v>382</v>
      </c>
      <c r="S221" s="10">
        <v>49</v>
      </c>
      <c r="T221" s="13">
        <v>69536198</v>
      </c>
    </row>
    <row r="222" spans="1:20" ht="38.25">
      <c r="A222" s="8">
        <v>55</v>
      </c>
      <c r="B222" s="7">
        <v>15</v>
      </c>
      <c r="C222" s="111" t="s">
        <v>312</v>
      </c>
      <c r="D222" s="20" t="s">
        <v>255</v>
      </c>
      <c r="E222" s="12">
        <v>55</v>
      </c>
      <c r="F222" s="13">
        <v>88607810</v>
      </c>
      <c r="G222">
        <v>36</v>
      </c>
      <c r="H222" s="13">
        <v>21689823</v>
      </c>
      <c r="I222" s="12">
        <v>65</v>
      </c>
      <c r="J222" s="13">
        <v>26366669</v>
      </c>
      <c r="K222" s="12">
        <v>75</v>
      </c>
      <c r="L222" s="13">
        <v>47882301</v>
      </c>
      <c r="M222" s="38">
        <v>21</v>
      </c>
      <c r="N222" s="44">
        <v>15383236</v>
      </c>
      <c r="O222" s="12">
        <v>150</v>
      </c>
      <c r="P222" s="13">
        <v>445504</v>
      </c>
      <c r="Q222" s="12">
        <v>102</v>
      </c>
      <c r="R222" s="13">
        <v>273</v>
      </c>
      <c r="S222" s="10">
        <v>46</v>
      </c>
      <c r="T222" s="13">
        <v>79140776</v>
      </c>
    </row>
    <row r="223" spans="1:20" ht="25.5">
      <c r="A223" s="8">
        <v>56</v>
      </c>
      <c r="B223" s="7">
        <v>16</v>
      </c>
      <c r="C223" s="111" t="s">
        <v>84</v>
      </c>
      <c r="D223" s="20" t="s">
        <v>255</v>
      </c>
      <c r="E223" s="12">
        <v>56</v>
      </c>
      <c r="F223" s="13">
        <v>86428486</v>
      </c>
      <c r="G223">
        <v>94</v>
      </c>
      <c r="H223" s="13">
        <v>7828747</v>
      </c>
      <c r="I223" s="12">
        <v>76</v>
      </c>
      <c r="J223" s="13">
        <v>22178894</v>
      </c>
      <c r="K223" s="12">
        <v>82</v>
      </c>
      <c r="L223" s="13">
        <v>44103806</v>
      </c>
      <c r="M223" s="38">
        <v>87</v>
      </c>
      <c r="N223" s="44">
        <v>2269859</v>
      </c>
      <c r="O223" s="12">
        <v>66</v>
      </c>
      <c r="P223" s="13">
        <v>12534429</v>
      </c>
      <c r="Q223" s="12">
        <v>109</v>
      </c>
      <c r="R223" s="13">
        <v>259</v>
      </c>
      <c r="S223" s="10">
        <v>43</v>
      </c>
      <c r="T223" s="13">
        <v>85181944</v>
      </c>
    </row>
    <row r="224" spans="1:20" ht="25.5">
      <c r="A224" s="8">
        <v>60</v>
      </c>
      <c r="B224" s="7">
        <v>17</v>
      </c>
      <c r="C224" s="111" t="s">
        <v>88</v>
      </c>
      <c r="D224" s="20" t="s">
        <v>255</v>
      </c>
      <c r="E224" s="12">
        <v>60</v>
      </c>
      <c r="F224" s="13">
        <v>82509367</v>
      </c>
      <c r="G224">
        <v>98</v>
      </c>
      <c r="H224" s="13">
        <v>7680004</v>
      </c>
      <c r="I224" s="12">
        <v>205</v>
      </c>
      <c r="J224" s="13">
        <v>2401107</v>
      </c>
      <c r="K224" s="12">
        <v>118</v>
      </c>
      <c r="L224" s="13">
        <v>28537814</v>
      </c>
      <c r="M224" s="38">
        <v>234</v>
      </c>
      <c r="N224" s="43">
        <v>-2513616</v>
      </c>
      <c r="O224" s="12">
        <v>123</v>
      </c>
      <c r="P224" s="13">
        <v>2492790</v>
      </c>
      <c r="Q224" s="12">
        <v>60</v>
      </c>
      <c r="R224" s="13">
        <v>450</v>
      </c>
      <c r="S224" s="10">
        <v>45</v>
      </c>
      <c r="T224" s="13">
        <v>82467362</v>
      </c>
    </row>
    <row r="225" spans="1:20" ht="25.5">
      <c r="A225" s="8">
        <v>75</v>
      </c>
      <c r="B225" s="7">
        <v>18</v>
      </c>
      <c r="C225" s="111" t="s">
        <v>99</v>
      </c>
      <c r="D225" s="20" t="s">
        <v>255</v>
      </c>
      <c r="E225" s="12">
        <v>75</v>
      </c>
      <c r="F225" s="13">
        <v>65184335</v>
      </c>
      <c r="G225">
        <v>136</v>
      </c>
      <c r="H225" s="157" t="s">
        <v>382</v>
      </c>
      <c r="I225" s="12">
        <v>56</v>
      </c>
      <c r="J225" s="157" t="s">
        <v>382</v>
      </c>
      <c r="K225" s="12">
        <v>97</v>
      </c>
      <c r="L225" s="157" t="s">
        <v>382</v>
      </c>
      <c r="M225" s="38">
        <v>117</v>
      </c>
      <c r="N225" s="157" t="s">
        <v>382</v>
      </c>
      <c r="O225" s="12">
        <v>117</v>
      </c>
      <c r="P225" s="157" t="s">
        <v>382</v>
      </c>
      <c r="Q225" s="12">
        <v>135</v>
      </c>
      <c r="R225" s="157" t="s">
        <v>382</v>
      </c>
      <c r="S225" s="10">
        <v>117</v>
      </c>
      <c r="T225" s="157" t="s">
        <v>382</v>
      </c>
    </row>
    <row r="226" spans="1:20" ht="38.25">
      <c r="A226" s="8">
        <v>80</v>
      </c>
      <c r="B226" s="7">
        <v>19</v>
      </c>
      <c r="C226" s="111" t="s">
        <v>104</v>
      </c>
      <c r="D226" s="20" t="s">
        <v>255</v>
      </c>
      <c r="E226" s="12">
        <v>80</v>
      </c>
      <c r="F226" s="13">
        <v>60559361</v>
      </c>
      <c r="G226">
        <v>91</v>
      </c>
      <c r="H226" s="13">
        <v>8229355</v>
      </c>
      <c r="I226" s="12">
        <v>135</v>
      </c>
      <c r="J226" s="13">
        <v>8586667</v>
      </c>
      <c r="K226" s="12">
        <v>133</v>
      </c>
      <c r="L226" s="13">
        <v>23395149</v>
      </c>
      <c r="M226" s="38">
        <v>228</v>
      </c>
      <c r="N226" s="43">
        <v>-1212685</v>
      </c>
      <c r="O226" s="12">
        <v>25</v>
      </c>
      <c r="P226" s="13">
        <v>34170625</v>
      </c>
      <c r="Q226" s="12">
        <v>96</v>
      </c>
      <c r="R226" s="13">
        <v>293</v>
      </c>
      <c r="S226" s="10">
        <v>66</v>
      </c>
      <c r="T226" s="13">
        <v>57510319</v>
      </c>
    </row>
    <row r="227" spans="1:20" ht="25.5">
      <c r="A227" s="8">
        <v>84</v>
      </c>
      <c r="B227" s="7">
        <v>20</v>
      </c>
      <c r="C227" s="163" t="s">
        <v>107</v>
      </c>
      <c r="D227" s="20" t="s">
        <v>255</v>
      </c>
      <c r="E227" s="12">
        <v>84</v>
      </c>
      <c r="F227" s="14">
        <v>58298920</v>
      </c>
      <c r="G227">
        <v>29</v>
      </c>
      <c r="H227" s="13">
        <v>24600560</v>
      </c>
      <c r="I227" s="12">
        <v>48</v>
      </c>
      <c r="J227" s="14">
        <v>38086674</v>
      </c>
      <c r="K227" s="12">
        <v>86</v>
      </c>
      <c r="L227" s="14">
        <v>43032737</v>
      </c>
      <c r="M227" s="38">
        <v>19</v>
      </c>
      <c r="N227" s="157" t="s">
        <v>382</v>
      </c>
      <c r="O227" s="12">
        <v>148</v>
      </c>
      <c r="P227" s="14">
        <v>546938</v>
      </c>
      <c r="Q227" s="12">
        <v>132</v>
      </c>
      <c r="R227" s="14">
        <v>193</v>
      </c>
      <c r="S227" s="10">
        <v>67</v>
      </c>
      <c r="T227" s="14">
        <v>56254758</v>
      </c>
    </row>
    <row r="228" spans="1:20" ht="25.5">
      <c r="A228" s="8">
        <v>86</v>
      </c>
      <c r="B228" s="7">
        <v>21</v>
      </c>
      <c r="C228" s="111" t="s">
        <v>109</v>
      </c>
      <c r="D228" s="20" t="s">
        <v>255</v>
      </c>
      <c r="E228" s="12">
        <v>86</v>
      </c>
      <c r="F228" s="13">
        <v>57563312</v>
      </c>
      <c r="G228">
        <v>50</v>
      </c>
      <c r="H228" s="13">
        <v>14689062</v>
      </c>
      <c r="I228" s="12">
        <v>66</v>
      </c>
      <c r="J228" s="13">
        <v>25989718</v>
      </c>
      <c r="K228" s="12">
        <v>104</v>
      </c>
      <c r="L228" s="13">
        <v>33880158</v>
      </c>
      <c r="M228" s="38">
        <v>28</v>
      </c>
      <c r="N228" s="44">
        <v>8672548</v>
      </c>
      <c r="O228" s="12">
        <v>152</v>
      </c>
      <c r="P228" s="13">
        <v>380159</v>
      </c>
      <c r="Q228" s="12">
        <v>86</v>
      </c>
      <c r="R228" s="13">
        <v>338</v>
      </c>
      <c r="S228" s="10">
        <v>69</v>
      </c>
      <c r="T228" s="13">
        <v>55427782</v>
      </c>
    </row>
    <row r="229" spans="1:20" ht="25.5">
      <c r="A229" s="8">
        <v>89</v>
      </c>
      <c r="B229" s="7">
        <v>22</v>
      </c>
      <c r="C229" s="111" t="s">
        <v>111</v>
      </c>
      <c r="D229" s="20" t="s">
        <v>255</v>
      </c>
      <c r="E229" s="12">
        <v>89</v>
      </c>
      <c r="F229" s="13">
        <v>55598764</v>
      </c>
      <c r="G229">
        <v>146</v>
      </c>
      <c r="H229" s="13">
        <v>4388698</v>
      </c>
      <c r="I229" s="12">
        <v>148</v>
      </c>
      <c r="J229" s="13">
        <v>7243221</v>
      </c>
      <c r="K229" s="12">
        <v>94</v>
      </c>
      <c r="L229" s="13">
        <v>38375452</v>
      </c>
      <c r="M229" s="38">
        <v>217</v>
      </c>
      <c r="N229" s="43">
        <v>-481341</v>
      </c>
      <c r="O229" s="12">
        <v>104</v>
      </c>
      <c r="P229" s="13">
        <v>4748266</v>
      </c>
      <c r="Q229" s="12">
        <v>128</v>
      </c>
      <c r="R229" s="13">
        <v>199</v>
      </c>
      <c r="S229" s="10">
        <v>84</v>
      </c>
      <c r="T229" s="13">
        <v>45574282</v>
      </c>
    </row>
    <row r="230" spans="1:20" ht="38.25">
      <c r="A230" s="8">
        <v>91</v>
      </c>
      <c r="B230" s="7">
        <v>23</v>
      </c>
      <c r="C230" s="111" t="s">
        <v>112</v>
      </c>
      <c r="D230" s="20" t="s">
        <v>255</v>
      </c>
      <c r="E230" s="12">
        <v>91</v>
      </c>
      <c r="F230" s="13">
        <v>55362457</v>
      </c>
      <c r="G230">
        <v>49</v>
      </c>
      <c r="H230" s="13">
        <v>14887294</v>
      </c>
      <c r="I230" s="12">
        <v>63</v>
      </c>
      <c r="J230" s="13">
        <v>26984601</v>
      </c>
      <c r="K230" s="12">
        <v>103</v>
      </c>
      <c r="L230" s="13">
        <v>34332205</v>
      </c>
      <c r="M230" s="38">
        <v>27</v>
      </c>
      <c r="N230" s="44">
        <v>8685076</v>
      </c>
      <c r="O230" s="12">
        <v>60</v>
      </c>
      <c r="P230" s="13">
        <v>13709000</v>
      </c>
      <c r="Q230" s="12">
        <v>129</v>
      </c>
      <c r="R230" s="13">
        <v>198</v>
      </c>
      <c r="S230" s="10">
        <v>74</v>
      </c>
      <c r="T230" s="13">
        <v>51363000</v>
      </c>
    </row>
    <row r="231" spans="1:20" ht="12.75">
      <c r="A231" s="8">
        <v>92</v>
      </c>
      <c r="B231" s="7">
        <v>24</v>
      </c>
      <c r="C231" s="111" t="s">
        <v>113</v>
      </c>
      <c r="D231" s="20" t="s">
        <v>255</v>
      </c>
      <c r="E231" s="12">
        <v>92</v>
      </c>
      <c r="F231" s="13">
        <v>54467306</v>
      </c>
      <c r="G231">
        <v>199</v>
      </c>
      <c r="H231" s="13">
        <v>1720903</v>
      </c>
      <c r="I231" s="12">
        <v>195</v>
      </c>
      <c r="J231" s="13">
        <v>3194362</v>
      </c>
      <c r="K231" s="12">
        <v>207</v>
      </c>
      <c r="L231" s="13">
        <v>10030881</v>
      </c>
      <c r="M231" s="38">
        <v>141</v>
      </c>
      <c r="N231" s="44">
        <v>852482</v>
      </c>
      <c r="O231" s="12">
        <v>192</v>
      </c>
      <c r="P231" s="13">
        <v>0</v>
      </c>
      <c r="Q231" s="12">
        <v>208</v>
      </c>
      <c r="R231" s="13">
        <v>46</v>
      </c>
      <c r="S231" s="10">
        <v>202</v>
      </c>
      <c r="T231" s="13">
        <v>0</v>
      </c>
    </row>
    <row r="232" spans="1:20" ht="25.5">
      <c r="A232" s="8">
        <v>98</v>
      </c>
      <c r="B232" s="7">
        <v>25</v>
      </c>
      <c r="C232" s="111" t="s">
        <v>119</v>
      </c>
      <c r="D232" s="20" t="s">
        <v>255</v>
      </c>
      <c r="E232" s="12">
        <v>98</v>
      </c>
      <c r="F232" s="13">
        <v>51939905</v>
      </c>
      <c r="G232">
        <v>77</v>
      </c>
      <c r="H232" s="13">
        <v>9967702</v>
      </c>
      <c r="I232" s="12">
        <v>139</v>
      </c>
      <c r="J232" s="13">
        <v>8020704</v>
      </c>
      <c r="K232" s="12">
        <v>89</v>
      </c>
      <c r="L232" s="13">
        <v>40448928</v>
      </c>
      <c r="M232" s="38">
        <v>215</v>
      </c>
      <c r="N232" s="43">
        <v>-394168</v>
      </c>
      <c r="O232" s="12">
        <v>45</v>
      </c>
      <c r="P232" s="13">
        <v>18864537</v>
      </c>
      <c r="Q232" s="12">
        <v>79</v>
      </c>
      <c r="R232" s="13">
        <v>374</v>
      </c>
      <c r="S232" s="10">
        <v>83</v>
      </c>
      <c r="T232" s="13">
        <v>45669174</v>
      </c>
    </row>
    <row r="233" spans="1:20" ht="25.5">
      <c r="A233" s="8">
        <v>108</v>
      </c>
      <c r="B233" s="7">
        <v>26</v>
      </c>
      <c r="C233" s="111" t="s">
        <v>83</v>
      </c>
      <c r="D233" s="20" t="s">
        <v>255</v>
      </c>
      <c r="E233" s="12">
        <v>108</v>
      </c>
      <c r="F233" s="18">
        <v>45742836</v>
      </c>
      <c r="G233">
        <v>106</v>
      </c>
      <c r="H233" s="18">
        <v>6764103</v>
      </c>
      <c r="I233" s="19">
        <v>121</v>
      </c>
      <c r="J233" s="18">
        <v>10377317</v>
      </c>
      <c r="K233" s="19">
        <v>92</v>
      </c>
      <c r="L233" s="18">
        <v>39394034</v>
      </c>
      <c r="M233" s="38">
        <v>52</v>
      </c>
      <c r="N233" s="44">
        <v>4396931</v>
      </c>
      <c r="O233" s="19">
        <v>26</v>
      </c>
      <c r="P233" s="18">
        <v>33800000</v>
      </c>
      <c r="Q233" s="19">
        <v>185</v>
      </c>
      <c r="R233" s="18">
        <v>75</v>
      </c>
      <c r="S233" s="10">
        <v>82</v>
      </c>
      <c r="T233" s="18">
        <v>45742836</v>
      </c>
    </row>
    <row r="234" spans="1:20" ht="12.75">
      <c r="A234" s="8">
        <v>109</v>
      </c>
      <c r="B234" s="7">
        <v>27</v>
      </c>
      <c r="C234" s="124" t="s">
        <v>315</v>
      </c>
      <c r="D234" s="20" t="s">
        <v>255</v>
      </c>
      <c r="E234" s="12">
        <v>109</v>
      </c>
      <c r="F234" s="13">
        <v>43688972</v>
      </c>
      <c r="G234">
        <v>75</v>
      </c>
      <c r="H234" s="13">
        <v>10010731</v>
      </c>
      <c r="I234" s="12">
        <v>89</v>
      </c>
      <c r="J234" s="13">
        <v>15470171</v>
      </c>
      <c r="K234" s="12">
        <v>155</v>
      </c>
      <c r="L234" s="13">
        <v>18117022</v>
      </c>
      <c r="M234" s="38">
        <v>33</v>
      </c>
      <c r="N234" s="44">
        <v>7847981</v>
      </c>
      <c r="O234" s="12">
        <v>28</v>
      </c>
      <c r="P234" s="13">
        <v>31475388</v>
      </c>
      <c r="Q234" s="12">
        <v>174</v>
      </c>
      <c r="R234" s="13">
        <v>101</v>
      </c>
      <c r="S234" s="10">
        <v>103</v>
      </c>
      <c r="T234" s="13">
        <v>31539118</v>
      </c>
    </row>
    <row r="235" spans="1:20" ht="25.5">
      <c r="A235" s="8">
        <v>116</v>
      </c>
      <c r="B235" s="7">
        <v>28</v>
      </c>
      <c r="C235" s="111" t="s">
        <v>135</v>
      </c>
      <c r="D235" s="20" t="s">
        <v>255</v>
      </c>
      <c r="E235" s="12">
        <v>116</v>
      </c>
      <c r="F235" s="13">
        <v>40964130</v>
      </c>
      <c r="G235">
        <v>191</v>
      </c>
      <c r="H235" s="13">
        <v>1965314</v>
      </c>
      <c r="I235" s="12">
        <v>179</v>
      </c>
      <c r="J235" s="13">
        <v>4397072</v>
      </c>
      <c r="K235" s="12">
        <v>157</v>
      </c>
      <c r="L235" s="13">
        <v>17782400</v>
      </c>
      <c r="M235" s="38">
        <v>226</v>
      </c>
      <c r="N235" s="43">
        <v>-918099</v>
      </c>
      <c r="O235" s="12">
        <v>145</v>
      </c>
      <c r="P235" s="13">
        <v>689879</v>
      </c>
      <c r="Q235" s="12">
        <v>159</v>
      </c>
      <c r="R235" s="13">
        <v>143</v>
      </c>
      <c r="S235" s="10">
        <v>128</v>
      </c>
      <c r="T235" s="13">
        <v>24370021</v>
      </c>
    </row>
    <row r="236" spans="1:20" ht="25.5">
      <c r="A236" s="8">
        <v>117</v>
      </c>
      <c r="B236" s="7">
        <v>29</v>
      </c>
      <c r="C236" s="111" t="s">
        <v>136</v>
      </c>
      <c r="D236" s="20" t="s">
        <v>255</v>
      </c>
      <c r="E236" s="12">
        <v>117</v>
      </c>
      <c r="F236" s="13">
        <v>40716727</v>
      </c>
      <c r="G236">
        <v>79</v>
      </c>
      <c r="H236" s="13">
        <v>9705777</v>
      </c>
      <c r="I236" s="12">
        <v>103</v>
      </c>
      <c r="J236" s="13">
        <v>12898135</v>
      </c>
      <c r="K236" s="12">
        <v>132</v>
      </c>
      <c r="L236" s="13">
        <v>23422686</v>
      </c>
      <c r="M236" s="38">
        <v>145</v>
      </c>
      <c r="N236" s="44">
        <v>802120</v>
      </c>
      <c r="O236" s="12">
        <v>111</v>
      </c>
      <c r="P236" s="13">
        <v>3633769</v>
      </c>
      <c r="Q236" s="12">
        <v>66</v>
      </c>
      <c r="R236" s="13">
        <v>430</v>
      </c>
      <c r="S236" s="10">
        <v>85</v>
      </c>
      <c r="T236" s="13">
        <v>40716727</v>
      </c>
    </row>
    <row r="237" spans="1:20" ht="25.5">
      <c r="A237" s="8">
        <v>127</v>
      </c>
      <c r="B237" s="7">
        <v>30</v>
      </c>
      <c r="C237" s="111" t="s">
        <v>145</v>
      </c>
      <c r="D237" s="20" t="s">
        <v>255</v>
      </c>
      <c r="E237" s="12">
        <v>127</v>
      </c>
      <c r="F237" s="13">
        <v>35303067</v>
      </c>
      <c r="G237">
        <v>13</v>
      </c>
      <c r="H237" s="13">
        <v>42057777</v>
      </c>
      <c r="I237" s="12">
        <v>10</v>
      </c>
      <c r="J237" s="13">
        <v>191315227</v>
      </c>
      <c r="K237" s="12">
        <v>23</v>
      </c>
      <c r="L237" s="13">
        <v>202854479</v>
      </c>
      <c r="M237" s="38">
        <v>8</v>
      </c>
      <c r="N237" s="44">
        <v>35088832</v>
      </c>
      <c r="O237" s="12">
        <v>140</v>
      </c>
      <c r="P237" s="13">
        <v>1049477</v>
      </c>
      <c r="Q237" s="12">
        <v>166</v>
      </c>
      <c r="R237" s="13">
        <v>136</v>
      </c>
      <c r="S237" s="10">
        <v>92</v>
      </c>
      <c r="T237" s="13">
        <v>35303067</v>
      </c>
    </row>
    <row r="238" spans="1:20" ht="12.75">
      <c r="A238" s="8">
        <v>133</v>
      </c>
      <c r="B238" s="7">
        <v>31</v>
      </c>
      <c r="C238" s="124" t="s">
        <v>315</v>
      </c>
      <c r="D238" s="20" t="s">
        <v>255</v>
      </c>
      <c r="E238" s="12">
        <v>133</v>
      </c>
      <c r="F238" s="13">
        <v>33918583</v>
      </c>
      <c r="G238">
        <v>113</v>
      </c>
      <c r="H238" s="13">
        <v>6130844</v>
      </c>
      <c r="I238" s="12">
        <v>176</v>
      </c>
      <c r="J238" s="13">
        <v>4480445</v>
      </c>
      <c r="K238" s="12">
        <v>222</v>
      </c>
      <c r="L238" s="13">
        <v>8423813</v>
      </c>
      <c r="M238" s="38">
        <v>91</v>
      </c>
      <c r="N238" s="44">
        <v>2200588</v>
      </c>
      <c r="O238" s="12">
        <v>207</v>
      </c>
      <c r="P238" s="13">
        <v>0</v>
      </c>
      <c r="Q238" s="12">
        <v>146</v>
      </c>
      <c r="R238" s="13">
        <v>167</v>
      </c>
      <c r="S238" s="10">
        <v>106</v>
      </c>
      <c r="T238" s="13">
        <v>29516115</v>
      </c>
    </row>
    <row r="239" spans="1:20" ht="25.5">
      <c r="A239" s="8">
        <v>136</v>
      </c>
      <c r="B239" s="7">
        <v>32</v>
      </c>
      <c r="C239" s="111" t="s">
        <v>152</v>
      </c>
      <c r="D239" s="20" t="s">
        <v>255</v>
      </c>
      <c r="E239" s="12">
        <v>136</v>
      </c>
      <c r="F239" s="13">
        <v>33078173</v>
      </c>
      <c r="G239">
        <v>206</v>
      </c>
      <c r="H239" s="13">
        <v>1422758</v>
      </c>
      <c r="I239" s="12">
        <v>183</v>
      </c>
      <c r="J239" s="13">
        <v>4139708</v>
      </c>
      <c r="K239" s="12">
        <v>205</v>
      </c>
      <c r="L239" s="13">
        <v>10087740</v>
      </c>
      <c r="M239" s="38">
        <v>158</v>
      </c>
      <c r="N239" s="44">
        <v>646247</v>
      </c>
      <c r="O239" s="12">
        <v>208</v>
      </c>
      <c r="P239" s="13">
        <v>0</v>
      </c>
      <c r="Q239" s="12">
        <v>199</v>
      </c>
      <c r="R239" s="13">
        <v>49</v>
      </c>
      <c r="S239" s="10">
        <v>213</v>
      </c>
      <c r="T239" s="13">
        <v>0</v>
      </c>
    </row>
    <row r="240" spans="1:20" ht="25.5">
      <c r="A240" s="8">
        <v>137</v>
      </c>
      <c r="B240" s="7">
        <v>33</v>
      </c>
      <c r="C240" s="111" t="s">
        <v>153</v>
      </c>
      <c r="D240" s="20" t="s">
        <v>255</v>
      </c>
      <c r="E240" s="12">
        <v>137</v>
      </c>
      <c r="F240" s="13">
        <v>33027723</v>
      </c>
      <c r="G240">
        <v>102</v>
      </c>
      <c r="H240" s="13">
        <v>7357523</v>
      </c>
      <c r="I240" s="12">
        <v>158</v>
      </c>
      <c r="J240" s="157" t="s">
        <v>382</v>
      </c>
      <c r="K240" s="12">
        <v>144</v>
      </c>
      <c r="L240" s="13">
        <v>20450375</v>
      </c>
      <c r="M240" s="38">
        <v>125</v>
      </c>
      <c r="N240" s="157" t="s">
        <v>382</v>
      </c>
      <c r="O240" s="12">
        <v>103</v>
      </c>
      <c r="P240" s="157" t="s">
        <v>382</v>
      </c>
      <c r="Q240" s="12">
        <v>92</v>
      </c>
      <c r="R240" s="13">
        <v>302</v>
      </c>
      <c r="S240" s="10">
        <v>97</v>
      </c>
      <c r="T240" s="157" t="s">
        <v>382</v>
      </c>
    </row>
    <row r="241" spans="1:20" ht="25.5">
      <c r="A241" s="8">
        <v>140</v>
      </c>
      <c r="B241" s="7">
        <v>34</v>
      </c>
      <c r="C241" s="111" t="s">
        <v>156</v>
      </c>
      <c r="D241" s="20" t="s">
        <v>255</v>
      </c>
      <c r="E241" s="12">
        <v>140</v>
      </c>
      <c r="F241" s="13">
        <v>31781915</v>
      </c>
      <c r="G241">
        <v>82</v>
      </c>
      <c r="H241" s="13">
        <v>9358208</v>
      </c>
      <c r="I241" s="12">
        <v>174</v>
      </c>
      <c r="J241" s="13">
        <v>4656591</v>
      </c>
      <c r="K241" s="12">
        <v>122</v>
      </c>
      <c r="L241" s="13">
        <v>27256335</v>
      </c>
      <c r="M241" s="38">
        <v>206</v>
      </c>
      <c r="N241" s="43">
        <v>-9693</v>
      </c>
      <c r="O241" s="12">
        <v>127</v>
      </c>
      <c r="P241" s="13">
        <v>1997665</v>
      </c>
      <c r="Q241" s="12">
        <v>74</v>
      </c>
      <c r="R241" s="13">
        <v>388</v>
      </c>
      <c r="S241" s="10">
        <v>100</v>
      </c>
      <c r="T241" s="13">
        <v>31781915</v>
      </c>
    </row>
    <row r="242" spans="1:20" ht="25.5">
      <c r="A242" s="8">
        <v>141</v>
      </c>
      <c r="B242" s="7">
        <v>35</v>
      </c>
      <c r="C242" s="111" t="s">
        <v>157</v>
      </c>
      <c r="D242" s="20" t="s">
        <v>255</v>
      </c>
      <c r="E242" s="12">
        <v>141</v>
      </c>
      <c r="F242" s="13">
        <v>31706422</v>
      </c>
      <c r="G242">
        <v>92</v>
      </c>
      <c r="H242" s="13">
        <v>8075149</v>
      </c>
      <c r="I242" s="12">
        <v>133</v>
      </c>
      <c r="J242" s="13">
        <v>8660471</v>
      </c>
      <c r="K242" s="12">
        <v>190</v>
      </c>
      <c r="L242" s="13">
        <v>13612346</v>
      </c>
      <c r="M242" s="38">
        <v>113</v>
      </c>
      <c r="N242" s="44">
        <v>1525260</v>
      </c>
      <c r="O242" s="12">
        <v>146</v>
      </c>
      <c r="P242" s="13">
        <v>624375</v>
      </c>
      <c r="Q242" s="12">
        <v>77</v>
      </c>
      <c r="R242" s="13">
        <v>382</v>
      </c>
      <c r="S242" s="10">
        <v>101</v>
      </c>
      <c r="T242" s="13">
        <v>31706422</v>
      </c>
    </row>
    <row r="243" spans="1:20" ht="25.5">
      <c r="A243" s="8">
        <v>143</v>
      </c>
      <c r="B243" s="7">
        <v>36</v>
      </c>
      <c r="C243" s="124" t="s">
        <v>389</v>
      </c>
      <c r="D243" s="20" t="s">
        <v>255</v>
      </c>
      <c r="E243" s="12">
        <v>143</v>
      </c>
      <c r="F243" s="13">
        <v>30503799</v>
      </c>
      <c r="G243">
        <v>175</v>
      </c>
      <c r="H243" s="13">
        <v>2800799</v>
      </c>
      <c r="I243" s="12">
        <v>187</v>
      </c>
      <c r="J243" s="13">
        <v>3631440</v>
      </c>
      <c r="K243" s="12">
        <v>204</v>
      </c>
      <c r="L243" s="13">
        <v>10188722</v>
      </c>
      <c r="M243" s="38">
        <v>139</v>
      </c>
      <c r="N243" s="44">
        <v>883259</v>
      </c>
      <c r="O243" s="12">
        <v>209</v>
      </c>
      <c r="P243" s="13">
        <v>0</v>
      </c>
      <c r="Q243" s="12">
        <v>200</v>
      </c>
      <c r="R243" s="13">
        <v>49</v>
      </c>
      <c r="S243" s="10">
        <v>215</v>
      </c>
      <c r="T243" s="13">
        <v>0</v>
      </c>
    </row>
    <row r="244" spans="1:20" ht="12.75">
      <c r="A244" s="8">
        <v>148</v>
      </c>
      <c r="B244" s="7">
        <v>37</v>
      </c>
      <c r="C244" s="124" t="s">
        <v>315</v>
      </c>
      <c r="D244" s="20" t="s">
        <v>255</v>
      </c>
      <c r="E244" s="12">
        <v>148</v>
      </c>
      <c r="F244" s="13">
        <v>29919167</v>
      </c>
      <c r="G244">
        <v>120</v>
      </c>
      <c r="H244" s="157" t="s">
        <v>382</v>
      </c>
      <c r="I244" s="12">
        <v>149</v>
      </c>
      <c r="J244" s="157" t="s">
        <v>382</v>
      </c>
      <c r="K244" s="12">
        <v>215</v>
      </c>
      <c r="L244" s="157" t="s">
        <v>382</v>
      </c>
      <c r="M244" s="38">
        <v>70</v>
      </c>
      <c r="N244" s="157" t="s">
        <v>382</v>
      </c>
      <c r="O244" s="12">
        <v>39</v>
      </c>
      <c r="P244" s="157" t="s">
        <v>382</v>
      </c>
      <c r="Q244" s="12">
        <v>97</v>
      </c>
      <c r="R244" s="157" t="s">
        <v>382</v>
      </c>
      <c r="S244" s="10">
        <v>104</v>
      </c>
      <c r="T244" s="157" t="s">
        <v>382</v>
      </c>
    </row>
    <row r="245" spans="1:20" ht="12.75">
      <c r="A245" s="8">
        <v>153</v>
      </c>
      <c r="B245" s="7">
        <v>38</v>
      </c>
      <c r="C245" s="124" t="s">
        <v>315</v>
      </c>
      <c r="D245" s="20" t="s">
        <v>255</v>
      </c>
      <c r="E245" s="12">
        <v>153</v>
      </c>
      <c r="F245" s="13">
        <v>28580160</v>
      </c>
      <c r="G245">
        <v>121</v>
      </c>
      <c r="H245" s="157" t="s">
        <v>382</v>
      </c>
      <c r="I245" s="12">
        <v>150</v>
      </c>
      <c r="J245" s="157" t="s">
        <v>382</v>
      </c>
      <c r="K245" s="12">
        <v>184</v>
      </c>
      <c r="L245" s="157" t="s">
        <v>382</v>
      </c>
      <c r="M245" s="38">
        <v>72</v>
      </c>
      <c r="N245" s="157" t="s">
        <v>382</v>
      </c>
      <c r="O245" s="12">
        <v>92</v>
      </c>
      <c r="P245" s="157" t="s">
        <v>382</v>
      </c>
      <c r="Q245" s="12">
        <v>171</v>
      </c>
      <c r="R245" s="157" t="s">
        <v>382</v>
      </c>
      <c r="S245" s="10">
        <v>144</v>
      </c>
      <c r="T245" s="157" t="s">
        <v>382</v>
      </c>
    </row>
    <row r="246" spans="1:20" ht="25.5">
      <c r="A246" s="8">
        <v>154</v>
      </c>
      <c r="B246" s="7">
        <v>39</v>
      </c>
      <c r="C246" s="111" t="s">
        <v>167</v>
      </c>
      <c r="D246" s="20" t="s">
        <v>255</v>
      </c>
      <c r="E246" s="12">
        <v>154</v>
      </c>
      <c r="F246" s="13">
        <v>28534030</v>
      </c>
      <c r="G246">
        <v>190</v>
      </c>
      <c r="H246" s="13">
        <v>1972216</v>
      </c>
      <c r="I246" s="12">
        <v>226</v>
      </c>
      <c r="J246" s="13">
        <v>1225476</v>
      </c>
      <c r="K246" s="12">
        <v>168</v>
      </c>
      <c r="L246" s="13">
        <v>16219512</v>
      </c>
      <c r="M246" s="38">
        <v>223</v>
      </c>
      <c r="N246" s="43">
        <v>-761872</v>
      </c>
      <c r="O246" s="12">
        <v>212</v>
      </c>
      <c r="P246" s="13">
        <v>0</v>
      </c>
      <c r="Q246" s="12">
        <v>217</v>
      </c>
      <c r="R246" s="13">
        <v>39</v>
      </c>
      <c r="S246" s="10">
        <v>220</v>
      </c>
      <c r="T246" s="13">
        <v>0</v>
      </c>
    </row>
    <row r="247" spans="1:20" ht="25.5">
      <c r="A247" s="8">
        <v>158</v>
      </c>
      <c r="B247" s="7">
        <v>40</v>
      </c>
      <c r="C247" s="111" t="s">
        <v>27</v>
      </c>
      <c r="D247" s="20" t="s">
        <v>258</v>
      </c>
      <c r="E247" s="12">
        <v>158</v>
      </c>
      <c r="F247" s="13">
        <v>28018966</v>
      </c>
      <c r="G247">
        <v>90</v>
      </c>
      <c r="H247" s="13">
        <v>8292285</v>
      </c>
      <c r="I247" s="12">
        <v>138</v>
      </c>
      <c r="J247" s="13">
        <v>8311591</v>
      </c>
      <c r="K247" s="12">
        <v>169</v>
      </c>
      <c r="L247" s="13">
        <v>16207838</v>
      </c>
      <c r="M247" s="38">
        <v>69</v>
      </c>
      <c r="N247" s="44">
        <v>3237759</v>
      </c>
      <c r="O247" s="12">
        <v>72</v>
      </c>
      <c r="P247" s="13">
        <v>10590868</v>
      </c>
      <c r="Q247" s="12">
        <v>154</v>
      </c>
      <c r="R247" s="13">
        <v>154</v>
      </c>
      <c r="S247" s="10">
        <v>114</v>
      </c>
      <c r="T247" s="13">
        <v>26940818</v>
      </c>
    </row>
    <row r="248" spans="1:20" ht="25.5">
      <c r="A248" s="8">
        <v>164</v>
      </c>
      <c r="B248" s="7">
        <v>41</v>
      </c>
      <c r="C248" s="111" t="s">
        <v>175</v>
      </c>
      <c r="D248" s="20" t="s">
        <v>255</v>
      </c>
      <c r="E248" s="12">
        <v>164</v>
      </c>
      <c r="F248" s="13">
        <v>27174292</v>
      </c>
      <c r="G248">
        <v>140</v>
      </c>
      <c r="H248" s="13">
        <v>4763195</v>
      </c>
      <c r="I248" s="12">
        <v>172</v>
      </c>
      <c r="J248" s="13">
        <v>4731124</v>
      </c>
      <c r="K248" s="12">
        <v>193</v>
      </c>
      <c r="L248" s="13">
        <v>13473633</v>
      </c>
      <c r="M248" s="38">
        <v>120</v>
      </c>
      <c r="N248" s="44">
        <v>1214182</v>
      </c>
      <c r="O248" s="12">
        <v>63</v>
      </c>
      <c r="P248" s="157" t="s">
        <v>382</v>
      </c>
      <c r="Q248" s="12">
        <v>116</v>
      </c>
      <c r="R248" s="13">
        <v>225</v>
      </c>
      <c r="S248" s="10">
        <v>116</v>
      </c>
      <c r="T248" s="13">
        <v>26708741</v>
      </c>
    </row>
    <row r="249" spans="1:20" ht="25.5">
      <c r="A249" s="8">
        <v>175</v>
      </c>
      <c r="B249" s="7">
        <v>42</v>
      </c>
      <c r="C249" s="111" t="s">
        <v>185</v>
      </c>
      <c r="D249" s="20" t="s">
        <v>255</v>
      </c>
      <c r="E249" s="12">
        <v>175</v>
      </c>
      <c r="F249" s="13">
        <v>26232168</v>
      </c>
      <c r="G249">
        <v>119</v>
      </c>
      <c r="H249" s="13">
        <v>5849174</v>
      </c>
      <c r="I249" s="12">
        <v>220</v>
      </c>
      <c r="J249" s="13">
        <v>1527159</v>
      </c>
      <c r="K249" s="12">
        <v>199</v>
      </c>
      <c r="L249" s="13">
        <v>11893233</v>
      </c>
      <c r="M249" s="38">
        <v>162</v>
      </c>
      <c r="N249" s="44">
        <v>536446</v>
      </c>
      <c r="O249" s="12">
        <v>164</v>
      </c>
      <c r="P249" s="13">
        <v>97775</v>
      </c>
      <c r="Q249" s="12">
        <v>100</v>
      </c>
      <c r="R249" s="13">
        <v>278</v>
      </c>
      <c r="S249" s="10">
        <v>120</v>
      </c>
      <c r="T249" s="13">
        <v>26232168</v>
      </c>
    </row>
    <row r="250" spans="1:20" ht="25.5">
      <c r="A250" s="8">
        <v>176</v>
      </c>
      <c r="B250" s="7">
        <v>43</v>
      </c>
      <c r="C250" s="111" t="s">
        <v>186</v>
      </c>
      <c r="D250" s="20" t="s">
        <v>255</v>
      </c>
      <c r="E250" s="12">
        <v>176</v>
      </c>
      <c r="F250" s="13">
        <v>26048889</v>
      </c>
      <c r="G250">
        <v>242</v>
      </c>
      <c r="H250" s="13">
        <v>-217216</v>
      </c>
      <c r="I250" s="12">
        <v>224</v>
      </c>
      <c r="J250" s="13">
        <v>1263817</v>
      </c>
      <c r="K250" s="12">
        <v>228</v>
      </c>
      <c r="L250" s="13">
        <v>6791785</v>
      </c>
      <c r="M250" s="38">
        <v>212</v>
      </c>
      <c r="N250" s="43">
        <v>-291154</v>
      </c>
      <c r="O250" s="12">
        <v>218</v>
      </c>
      <c r="P250" s="13">
        <v>0</v>
      </c>
      <c r="Q250" s="12">
        <v>248</v>
      </c>
      <c r="R250" s="13">
        <v>2</v>
      </c>
      <c r="S250" s="10">
        <v>227</v>
      </c>
      <c r="T250" s="13">
        <v>0</v>
      </c>
    </row>
    <row r="251" spans="1:20" ht="25.5">
      <c r="A251" s="8">
        <v>178</v>
      </c>
      <c r="B251" s="7">
        <v>44</v>
      </c>
      <c r="C251" s="111" t="s">
        <v>187</v>
      </c>
      <c r="D251" s="20" t="s">
        <v>255</v>
      </c>
      <c r="E251" s="12">
        <v>178</v>
      </c>
      <c r="F251" s="13">
        <v>25583701</v>
      </c>
      <c r="G251">
        <v>115</v>
      </c>
      <c r="H251" s="13">
        <v>6108980</v>
      </c>
      <c r="I251" s="12">
        <v>161</v>
      </c>
      <c r="J251" s="13">
        <v>6020406</v>
      </c>
      <c r="K251" s="12">
        <v>185</v>
      </c>
      <c r="L251" s="13">
        <v>13811419</v>
      </c>
      <c r="M251" s="38">
        <v>90</v>
      </c>
      <c r="N251" s="44">
        <v>2213877</v>
      </c>
      <c r="O251" s="12">
        <v>113</v>
      </c>
      <c r="P251" s="13">
        <v>3324423</v>
      </c>
      <c r="Q251" s="12">
        <v>120</v>
      </c>
      <c r="R251" s="13">
        <v>219</v>
      </c>
      <c r="S251" s="10">
        <v>135</v>
      </c>
      <c r="T251" s="13">
        <v>23011314</v>
      </c>
    </row>
    <row r="252" spans="1:20" ht="25.5">
      <c r="A252" s="8">
        <v>181</v>
      </c>
      <c r="B252" s="7">
        <v>45</v>
      </c>
      <c r="C252" s="111" t="s">
        <v>189</v>
      </c>
      <c r="D252" s="20" t="s">
        <v>255</v>
      </c>
      <c r="E252" s="12">
        <v>181</v>
      </c>
      <c r="F252" s="13">
        <v>25266429</v>
      </c>
      <c r="G252">
        <v>128</v>
      </c>
      <c r="H252" s="13">
        <v>5331405</v>
      </c>
      <c r="I252" s="12">
        <v>146</v>
      </c>
      <c r="J252" s="13">
        <v>7503429</v>
      </c>
      <c r="K252" s="12">
        <v>176</v>
      </c>
      <c r="L252" s="13">
        <v>14571755</v>
      </c>
      <c r="M252" s="38">
        <v>128</v>
      </c>
      <c r="N252" s="44">
        <v>1048939</v>
      </c>
      <c r="O252" s="12">
        <v>94</v>
      </c>
      <c r="P252" s="13">
        <v>6418651</v>
      </c>
      <c r="Q252" s="12">
        <v>121</v>
      </c>
      <c r="R252" s="13">
        <v>216</v>
      </c>
      <c r="S252" s="10">
        <v>155</v>
      </c>
      <c r="T252" s="13">
        <v>19251059</v>
      </c>
    </row>
    <row r="253" spans="1:20" ht="25.5">
      <c r="A253" s="8">
        <v>190</v>
      </c>
      <c r="B253" s="7">
        <v>46</v>
      </c>
      <c r="C253" s="111" t="s">
        <v>198</v>
      </c>
      <c r="D253" s="20" t="s">
        <v>255</v>
      </c>
      <c r="E253" s="12">
        <v>190</v>
      </c>
      <c r="F253" s="13">
        <v>24320204</v>
      </c>
      <c r="G253">
        <v>100</v>
      </c>
      <c r="H253" s="13">
        <v>7510836</v>
      </c>
      <c r="I253" s="12">
        <v>101</v>
      </c>
      <c r="J253" s="13">
        <v>13175330</v>
      </c>
      <c r="K253" s="12">
        <v>160</v>
      </c>
      <c r="L253" s="13">
        <v>16701017</v>
      </c>
      <c r="M253" s="38">
        <v>50</v>
      </c>
      <c r="N253" s="44">
        <v>4519975</v>
      </c>
      <c r="O253" s="12">
        <v>165</v>
      </c>
      <c r="P253" s="13">
        <v>96944</v>
      </c>
      <c r="Q253" s="12">
        <v>151</v>
      </c>
      <c r="R253" s="13">
        <v>156</v>
      </c>
      <c r="S253" s="10">
        <v>129</v>
      </c>
      <c r="T253" s="13">
        <v>24320204</v>
      </c>
    </row>
    <row r="254" spans="1:20" ht="25.5">
      <c r="A254" s="8">
        <v>193</v>
      </c>
      <c r="B254" s="7">
        <v>47</v>
      </c>
      <c r="C254" s="111" t="s">
        <v>200</v>
      </c>
      <c r="D254" s="20" t="s">
        <v>255</v>
      </c>
      <c r="E254" s="12">
        <v>193</v>
      </c>
      <c r="F254" s="13">
        <v>23673285</v>
      </c>
      <c r="G254">
        <v>247</v>
      </c>
      <c r="H254" s="13">
        <v>-7000213</v>
      </c>
      <c r="I254" s="12">
        <v>245</v>
      </c>
      <c r="J254" s="13">
        <v>-1839446</v>
      </c>
      <c r="K254" s="12">
        <v>45</v>
      </c>
      <c r="L254" s="13">
        <v>91972055</v>
      </c>
      <c r="M254" s="38">
        <v>240</v>
      </c>
      <c r="N254" s="43">
        <v>-13970548</v>
      </c>
      <c r="O254" s="12">
        <v>49</v>
      </c>
      <c r="P254" s="13">
        <v>16558219</v>
      </c>
      <c r="Q254" s="12">
        <v>149</v>
      </c>
      <c r="R254" s="13">
        <v>159</v>
      </c>
      <c r="S254" s="10">
        <v>133</v>
      </c>
      <c r="T254" s="13">
        <v>23673285</v>
      </c>
    </row>
    <row r="255" spans="1:20" ht="25.5">
      <c r="A255" s="8">
        <v>198</v>
      </c>
      <c r="B255" s="7">
        <v>48</v>
      </c>
      <c r="C255" s="111" t="s">
        <v>204</v>
      </c>
      <c r="D255" s="20" t="s">
        <v>255</v>
      </c>
      <c r="E255" s="12">
        <v>198</v>
      </c>
      <c r="F255" s="13">
        <v>22519678</v>
      </c>
      <c r="G255">
        <v>108</v>
      </c>
      <c r="H255" s="13">
        <v>6584603</v>
      </c>
      <c r="I255" s="12">
        <v>242</v>
      </c>
      <c r="J255" s="13">
        <v>53253</v>
      </c>
      <c r="K255" s="12">
        <v>179</v>
      </c>
      <c r="L255" s="13">
        <v>14015158</v>
      </c>
      <c r="M255" s="38">
        <v>156</v>
      </c>
      <c r="N255" s="44">
        <v>674128</v>
      </c>
      <c r="O255" s="12">
        <v>139</v>
      </c>
      <c r="P255" s="13">
        <v>1133613</v>
      </c>
      <c r="Q255" s="12">
        <v>106</v>
      </c>
      <c r="R255" s="13">
        <v>265</v>
      </c>
      <c r="S255" s="10">
        <v>138</v>
      </c>
      <c r="T255" s="13">
        <v>22519678</v>
      </c>
    </row>
    <row r="256" spans="1:20" ht="25.5">
      <c r="A256" s="8">
        <v>200</v>
      </c>
      <c r="B256" s="7">
        <v>49</v>
      </c>
      <c r="C256" s="111" t="s">
        <v>206</v>
      </c>
      <c r="D256" s="20" t="s">
        <v>255</v>
      </c>
      <c r="E256" s="12">
        <v>200</v>
      </c>
      <c r="F256" s="13">
        <v>22380154</v>
      </c>
      <c r="G256">
        <v>81</v>
      </c>
      <c r="H256" s="157" t="s">
        <v>382</v>
      </c>
      <c r="I256" s="12">
        <v>134</v>
      </c>
      <c r="J256" s="157" t="s">
        <v>382</v>
      </c>
      <c r="K256" s="12">
        <v>170</v>
      </c>
      <c r="L256" s="157" t="s">
        <v>382</v>
      </c>
      <c r="M256" s="38">
        <v>57</v>
      </c>
      <c r="N256" s="44">
        <v>3992033</v>
      </c>
      <c r="O256" s="12">
        <v>130</v>
      </c>
      <c r="P256" s="157" t="s">
        <v>382</v>
      </c>
      <c r="Q256" s="12">
        <v>133</v>
      </c>
      <c r="R256" s="157" t="s">
        <v>382</v>
      </c>
      <c r="S256" s="10">
        <v>143</v>
      </c>
      <c r="T256" s="157" t="s">
        <v>382</v>
      </c>
    </row>
    <row r="257" spans="1:20" ht="25.5">
      <c r="A257" s="8">
        <v>204</v>
      </c>
      <c r="B257" s="7">
        <v>50</v>
      </c>
      <c r="C257" s="111" t="s">
        <v>208</v>
      </c>
      <c r="D257" s="20" t="s">
        <v>255</v>
      </c>
      <c r="E257" s="12">
        <v>204</v>
      </c>
      <c r="F257" s="13">
        <v>22045955</v>
      </c>
      <c r="G257">
        <v>116</v>
      </c>
      <c r="H257" s="13">
        <v>5925195</v>
      </c>
      <c r="I257" s="12">
        <v>163</v>
      </c>
      <c r="J257" s="13">
        <v>5836509</v>
      </c>
      <c r="K257" s="12">
        <v>201</v>
      </c>
      <c r="L257" s="13">
        <v>11481987</v>
      </c>
      <c r="M257" s="38">
        <v>104</v>
      </c>
      <c r="N257" s="44">
        <v>1807809</v>
      </c>
      <c r="O257" s="12">
        <v>167</v>
      </c>
      <c r="P257" s="13">
        <v>27854</v>
      </c>
      <c r="Q257" s="12">
        <v>176</v>
      </c>
      <c r="R257" s="13">
        <v>97</v>
      </c>
      <c r="S257" s="10">
        <v>140</v>
      </c>
      <c r="T257" s="13">
        <v>22045955</v>
      </c>
    </row>
    <row r="258" spans="1:20" ht="25.5">
      <c r="A258" s="8">
        <v>214</v>
      </c>
      <c r="B258" s="7">
        <v>51</v>
      </c>
      <c r="C258" s="111" t="s">
        <v>217</v>
      </c>
      <c r="D258" s="20" t="s">
        <v>255</v>
      </c>
      <c r="E258" s="12">
        <v>214</v>
      </c>
      <c r="F258" s="13">
        <v>21022425</v>
      </c>
      <c r="G258">
        <v>52</v>
      </c>
      <c r="H258" s="13">
        <v>13930202</v>
      </c>
      <c r="I258" s="12">
        <v>49</v>
      </c>
      <c r="J258" s="13">
        <v>36694653</v>
      </c>
      <c r="K258" s="12">
        <v>90</v>
      </c>
      <c r="L258" s="13">
        <v>39947546</v>
      </c>
      <c r="M258" s="38">
        <v>40</v>
      </c>
      <c r="N258" s="44">
        <v>6628506</v>
      </c>
      <c r="O258" s="12">
        <v>115</v>
      </c>
      <c r="P258" s="13">
        <v>3157497</v>
      </c>
      <c r="Q258" s="12">
        <v>95</v>
      </c>
      <c r="R258" s="13">
        <v>295</v>
      </c>
      <c r="S258" s="10">
        <v>148</v>
      </c>
      <c r="T258" s="13">
        <v>20625021</v>
      </c>
    </row>
    <row r="259" spans="1:20" ht="25.5">
      <c r="A259" s="8">
        <v>216</v>
      </c>
      <c r="B259" s="7">
        <v>52</v>
      </c>
      <c r="C259" s="111" t="s">
        <v>219</v>
      </c>
      <c r="D259" s="20" t="s">
        <v>255</v>
      </c>
      <c r="E259" s="12">
        <v>216</v>
      </c>
      <c r="F259" s="13">
        <v>20998687</v>
      </c>
      <c r="G259">
        <v>41</v>
      </c>
      <c r="H259" s="13">
        <v>17975055</v>
      </c>
      <c r="I259" s="12">
        <v>38</v>
      </c>
      <c r="J259" s="13">
        <v>55616533</v>
      </c>
      <c r="K259" s="12">
        <v>47</v>
      </c>
      <c r="L259" s="13">
        <v>86861256</v>
      </c>
      <c r="M259" s="38">
        <v>22</v>
      </c>
      <c r="N259" s="44">
        <v>15241113</v>
      </c>
      <c r="O259" s="12">
        <v>114</v>
      </c>
      <c r="P259" s="13">
        <v>3200952</v>
      </c>
      <c r="Q259" s="12">
        <v>175</v>
      </c>
      <c r="R259" s="13">
        <v>98</v>
      </c>
      <c r="S259" s="10">
        <v>146</v>
      </c>
      <c r="T259" s="13">
        <v>20763358</v>
      </c>
    </row>
    <row r="260" spans="1:20" ht="25.5">
      <c r="A260" s="8">
        <v>218</v>
      </c>
      <c r="B260" s="7">
        <v>53</v>
      </c>
      <c r="C260" s="124" t="s">
        <v>391</v>
      </c>
      <c r="D260" s="20" t="s">
        <v>255</v>
      </c>
      <c r="E260" s="12">
        <v>218</v>
      </c>
      <c r="F260" s="13">
        <v>20705919</v>
      </c>
      <c r="G260">
        <v>220</v>
      </c>
      <c r="H260" s="13">
        <v>828934</v>
      </c>
      <c r="I260" s="12">
        <v>201</v>
      </c>
      <c r="J260" s="13">
        <v>2630689</v>
      </c>
      <c r="K260" s="12">
        <v>236</v>
      </c>
      <c r="L260" s="13">
        <v>4806530</v>
      </c>
      <c r="M260" s="38">
        <v>163</v>
      </c>
      <c r="N260" s="44">
        <v>515723</v>
      </c>
      <c r="O260" s="12">
        <v>235</v>
      </c>
      <c r="P260" s="13">
        <v>0</v>
      </c>
      <c r="Q260" s="12">
        <v>222</v>
      </c>
      <c r="R260" s="13">
        <v>29</v>
      </c>
      <c r="S260" s="10">
        <v>239</v>
      </c>
      <c r="T260" s="13">
        <v>0</v>
      </c>
    </row>
    <row r="261" spans="1:20" ht="25.5">
      <c r="A261" s="8">
        <v>219</v>
      </c>
      <c r="B261" s="7">
        <v>54</v>
      </c>
      <c r="C261" s="111" t="s">
        <v>221</v>
      </c>
      <c r="D261" s="20" t="s">
        <v>255</v>
      </c>
      <c r="E261" s="12">
        <v>219</v>
      </c>
      <c r="F261" s="13">
        <v>20235723</v>
      </c>
      <c r="G261">
        <v>169</v>
      </c>
      <c r="H261" s="13">
        <v>3047283</v>
      </c>
      <c r="I261" s="12">
        <v>157</v>
      </c>
      <c r="J261" s="13">
        <v>6309213</v>
      </c>
      <c r="K261" s="12">
        <v>195</v>
      </c>
      <c r="L261" s="13">
        <v>13337554</v>
      </c>
      <c r="M261" s="38">
        <v>200</v>
      </c>
      <c r="N261" s="44">
        <v>46464</v>
      </c>
      <c r="O261" s="12">
        <v>153</v>
      </c>
      <c r="P261" s="13">
        <v>375870</v>
      </c>
      <c r="Q261" s="12">
        <v>136</v>
      </c>
      <c r="R261" s="13">
        <v>182</v>
      </c>
      <c r="S261" s="10">
        <v>171</v>
      </c>
      <c r="T261" s="13">
        <v>14985139</v>
      </c>
    </row>
    <row r="262" spans="1:20" ht="25.5">
      <c r="A262" s="8">
        <v>226</v>
      </c>
      <c r="B262" s="7">
        <v>55</v>
      </c>
      <c r="C262" s="111" t="s">
        <v>227</v>
      </c>
      <c r="D262" s="20" t="s">
        <v>255</v>
      </c>
      <c r="E262" s="12">
        <v>226</v>
      </c>
      <c r="F262" s="13">
        <v>19673635</v>
      </c>
      <c r="G262">
        <v>157</v>
      </c>
      <c r="H262" s="13">
        <v>3723351</v>
      </c>
      <c r="I262" s="12">
        <v>181</v>
      </c>
      <c r="J262" s="13">
        <v>4293239</v>
      </c>
      <c r="K262" s="12">
        <v>218</v>
      </c>
      <c r="L262" s="13">
        <v>8611395</v>
      </c>
      <c r="M262" s="38">
        <v>89</v>
      </c>
      <c r="N262" s="44">
        <v>2255084</v>
      </c>
      <c r="O262" s="12">
        <v>132</v>
      </c>
      <c r="P262" s="13">
        <v>1628832</v>
      </c>
      <c r="Q262" s="12">
        <v>188</v>
      </c>
      <c r="R262" s="13">
        <v>70</v>
      </c>
      <c r="S262" s="10">
        <v>170</v>
      </c>
      <c r="T262" s="13">
        <v>16787135</v>
      </c>
    </row>
    <row r="263" spans="1:20" ht="25.5">
      <c r="A263" s="8">
        <v>233</v>
      </c>
      <c r="B263" s="7">
        <v>56</v>
      </c>
      <c r="C263" s="111" t="s">
        <v>234</v>
      </c>
      <c r="D263" s="20" t="s">
        <v>255</v>
      </c>
      <c r="E263" s="12">
        <v>233</v>
      </c>
      <c r="F263" s="13">
        <v>19188668</v>
      </c>
      <c r="G263">
        <v>202</v>
      </c>
      <c r="H263" s="13">
        <v>1485979</v>
      </c>
      <c r="I263" s="12">
        <v>214</v>
      </c>
      <c r="J263" s="13">
        <v>1833829</v>
      </c>
      <c r="K263" s="12">
        <v>238</v>
      </c>
      <c r="L263" s="13">
        <v>3999228</v>
      </c>
      <c r="M263" s="38">
        <v>144</v>
      </c>
      <c r="N263" s="44">
        <v>812324</v>
      </c>
      <c r="O263" s="12">
        <v>241</v>
      </c>
      <c r="P263" s="13">
        <v>0</v>
      </c>
      <c r="Q263" s="12">
        <v>212</v>
      </c>
      <c r="R263" s="13">
        <v>45</v>
      </c>
      <c r="S263" s="10">
        <v>244</v>
      </c>
      <c r="T263" s="13">
        <v>0</v>
      </c>
    </row>
    <row r="264" spans="1:20" ht="12.75">
      <c r="A264" s="8">
        <v>237</v>
      </c>
      <c r="B264" s="7">
        <v>57</v>
      </c>
      <c r="C264" s="124" t="s">
        <v>315</v>
      </c>
      <c r="D264" s="20" t="s">
        <v>255</v>
      </c>
      <c r="E264" s="12">
        <v>237</v>
      </c>
      <c r="F264" s="13">
        <v>18950811</v>
      </c>
      <c r="G264">
        <v>78</v>
      </c>
      <c r="H264" s="13">
        <v>9728092</v>
      </c>
      <c r="I264" s="12">
        <v>120</v>
      </c>
      <c r="J264" s="13">
        <v>10462115</v>
      </c>
      <c r="K264" s="12">
        <v>146</v>
      </c>
      <c r="L264" s="13">
        <v>20217054</v>
      </c>
      <c r="M264" s="38">
        <v>60</v>
      </c>
      <c r="N264" s="44">
        <v>3712934</v>
      </c>
      <c r="O264" s="12">
        <v>106</v>
      </c>
      <c r="P264" s="13">
        <v>4255706</v>
      </c>
      <c r="Q264" s="12">
        <v>99</v>
      </c>
      <c r="R264" s="13">
        <v>280</v>
      </c>
      <c r="S264" s="10">
        <v>159</v>
      </c>
      <c r="T264" s="13">
        <v>18950811</v>
      </c>
    </row>
    <row r="265" spans="1:20" ht="25.5">
      <c r="A265" s="8">
        <v>242</v>
      </c>
      <c r="B265" s="7">
        <v>58</v>
      </c>
      <c r="C265" s="111" t="s">
        <v>241</v>
      </c>
      <c r="D265" s="20" t="s">
        <v>255</v>
      </c>
      <c r="E265" s="12">
        <v>242</v>
      </c>
      <c r="F265" s="13">
        <v>18291789</v>
      </c>
      <c r="G265">
        <v>105</v>
      </c>
      <c r="H265" s="13">
        <v>6812215</v>
      </c>
      <c r="I265" s="12">
        <v>207</v>
      </c>
      <c r="J265" s="13">
        <v>2332320</v>
      </c>
      <c r="K265" s="12">
        <v>196</v>
      </c>
      <c r="L265" s="13">
        <v>12907650</v>
      </c>
      <c r="M265" s="38">
        <v>193</v>
      </c>
      <c r="N265" s="44">
        <v>126042</v>
      </c>
      <c r="O265" s="12">
        <v>121</v>
      </c>
      <c r="P265" s="13">
        <v>2549609</v>
      </c>
      <c r="Q265" s="12">
        <v>51</v>
      </c>
      <c r="R265" s="13">
        <v>539</v>
      </c>
      <c r="S265" s="10">
        <v>168</v>
      </c>
      <c r="T265" s="13">
        <v>17535666</v>
      </c>
    </row>
    <row r="266" spans="1:20" ht="25.5">
      <c r="A266" s="8">
        <v>245</v>
      </c>
      <c r="B266" s="7">
        <v>59</v>
      </c>
      <c r="C266" s="111" t="s">
        <v>243</v>
      </c>
      <c r="D266" s="20" t="s">
        <v>255</v>
      </c>
      <c r="E266" s="12">
        <v>245</v>
      </c>
      <c r="F266" s="13">
        <v>18152360</v>
      </c>
      <c r="G266">
        <v>155</v>
      </c>
      <c r="H266" s="13">
        <v>3936197</v>
      </c>
      <c r="I266" s="12">
        <v>144</v>
      </c>
      <c r="J266" s="13">
        <v>7535683</v>
      </c>
      <c r="K266" s="12">
        <v>137</v>
      </c>
      <c r="L266" s="13">
        <v>22094443</v>
      </c>
      <c r="M266" s="38">
        <v>93</v>
      </c>
      <c r="N266" s="44">
        <v>2132515</v>
      </c>
      <c r="O266" s="12">
        <v>129</v>
      </c>
      <c r="P266" s="13">
        <v>1922586</v>
      </c>
      <c r="Q266" s="12">
        <v>202</v>
      </c>
      <c r="R266" s="13">
        <v>49</v>
      </c>
      <c r="S266" s="10">
        <v>164</v>
      </c>
      <c r="T266" s="13">
        <v>18152360</v>
      </c>
    </row>
    <row r="267" spans="3:20" ht="16.5" thickBot="1">
      <c r="C267" s="161" t="s">
        <v>252</v>
      </c>
      <c r="F267" s="34">
        <v>11673639325</v>
      </c>
      <c r="G267" s="34"/>
      <c r="H267" s="34">
        <v>1636696320</v>
      </c>
      <c r="I267" s="34"/>
      <c r="J267" s="34">
        <v>2763165975</v>
      </c>
      <c r="K267" s="34"/>
      <c r="L267" s="34">
        <v>6081091400</v>
      </c>
      <c r="M267" s="34"/>
      <c r="N267" s="34">
        <v>693843467</v>
      </c>
      <c r="O267" s="34"/>
      <c r="P267" s="34">
        <v>4506273146</v>
      </c>
      <c r="Q267" s="34"/>
      <c r="R267" s="34">
        <v>30637</v>
      </c>
      <c r="S267" s="34"/>
      <c r="T267" s="34">
        <v>10146228172</v>
      </c>
    </row>
    <row r="269" spans="6:20" ht="15.75"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</row>
    <row r="272" ht="13.5" thickBot="1"/>
    <row r="273" ht="13.5" thickBot="1">
      <c r="C273" s="158" t="s">
        <v>279</v>
      </c>
    </row>
    <row r="274" spans="1:20" ht="38.25">
      <c r="A274" s="1" t="s">
        <v>0</v>
      </c>
      <c r="B274" s="22" t="s">
        <v>285</v>
      </c>
      <c r="C274" s="159" t="s">
        <v>253</v>
      </c>
      <c r="D274" s="2" t="s">
        <v>1</v>
      </c>
      <c r="E274" s="2" t="s">
        <v>2</v>
      </c>
      <c r="F274" s="3" t="s">
        <v>3</v>
      </c>
      <c r="G274" s="2" t="s">
        <v>2</v>
      </c>
      <c r="H274" s="5" t="s">
        <v>4</v>
      </c>
      <c r="I274" s="2" t="s">
        <v>2</v>
      </c>
      <c r="J274" s="5" t="s">
        <v>5</v>
      </c>
      <c r="K274" s="2" t="s">
        <v>2</v>
      </c>
      <c r="L274" s="5" t="s">
        <v>6</v>
      </c>
      <c r="M274" s="2" t="s">
        <v>2</v>
      </c>
      <c r="N274" s="5" t="s">
        <v>7</v>
      </c>
      <c r="O274" s="2" t="s">
        <v>2</v>
      </c>
      <c r="P274" s="5" t="s">
        <v>8</v>
      </c>
      <c r="Q274" s="2" t="s">
        <v>2</v>
      </c>
      <c r="R274" s="5" t="s">
        <v>9</v>
      </c>
      <c r="S274" s="2" t="s">
        <v>2</v>
      </c>
      <c r="T274" s="5" t="s">
        <v>10</v>
      </c>
    </row>
    <row r="275" spans="1:20" ht="63.75">
      <c r="A275" s="113" t="s">
        <v>11</v>
      </c>
      <c r="B275" s="113" t="s">
        <v>14</v>
      </c>
      <c r="C275" s="160" t="s">
        <v>12</v>
      </c>
      <c r="D275" s="113" t="s">
        <v>13</v>
      </c>
      <c r="E275" s="113" t="s">
        <v>14</v>
      </c>
      <c r="F275" s="113" t="s">
        <v>15</v>
      </c>
      <c r="G275" s="113" t="s">
        <v>14</v>
      </c>
      <c r="H275" s="114" t="s">
        <v>16</v>
      </c>
      <c r="I275" s="113" t="s">
        <v>14</v>
      </c>
      <c r="J275" s="114" t="s">
        <v>17</v>
      </c>
      <c r="K275" s="113" t="s">
        <v>18</v>
      </c>
      <c r="L275" s="114" t="s">
        <v>19</v>
      </c>
      <c r="M275" s="113" t="s">
        <v>14</v>
      </c>
      <c r="N275" s="114" t="s">
        <v>316</v>
      </c>
      <c r="O275" s="113" t="s">
        <v>14</v>
      </c>
      <c r="P275" s="114" t="s">
        <v>20</v>
      </c>
      <c r="Q275" s="113" t="s">
        <v>14</v>
      </c>
      <c r="R275" s="114" t="s">
        <v>314</v>
      </c>
      <c r="S275" s="113" t="s">
        <v>14</v>
      </c>
      <c r="T275" s="114" t="s">
        <v>21</v>
      </c>
    </row>
    <row r="276" spans="1:20" ht="63.75">
      <c r="A276" s="8">
        <v>22</v>
      </c>
      <c r="B276" s="8">
        <v>1</v>
      </c>
      <c r="C276" s="111" t="s">
        <v>55</v>
      </c>
      <c r="D276" s="20" t="s">
        <v>262</v>
      </c>
      <c r="E276" s="12">
        <v>22</v>
      </c>
      <c r="F276" s="13">
        <v>200124015</v>
      </c>
      <c r="G276">
        <v>27</v>
      </c>
      <c r="H276" s="13">
        <v>25682626</v>
      </c>
      <c r="I276" s="12">
        <v>18</v>
      </c>
      <c r="J276" s="13">
        <v>115224131</v>
      </c>
      <c r="K276" s="12">
        <v>18</v>
      </c>
      <c r="L276" s="13">
        <v>232984453</v>
      </c>
      <c r="M276" s="38">
        <v>205</v>
      </c>
      <c r="N276" s="157" t="s">
        <v>382</v>
      </c>
      <c r="O276" s="12">
        <v>87</v>
      </c>
      <c r="P276" s="13">
        <v>7667390</v>
      </c>
      <c r="Q276" s="12">
        <v>13</v>
      </c>
      <c r="R276" s="13">
        <v>1300</v>
      </c>
      <c r="S276" s="10">
        <v>17</v>
      </c>
      <c r="T276" s="13">
        <v>200124015</v>
      </c>
    </row>
    <row r="277" spans="1:20" ht="25.5">
      <c r="A277" s="8">
        <v>118</v>
      </c>
      <c r="B277" s="8">
        <v>2</v>
      </c>
      <c r="C277" s="124" t="s">
        <v>315</v>
      </c>
      <c r="D277" s="20" t="s">
        <v>268</v>
      </c>
      <c r="E277" s="12">
        <v>118</v>
      </c>
      <c r="F277" s="13">
        <v>40554470</v>
      </c>
      <c r="G277">
        <v>86</v>
      </c>
      <c r="H277" s="13">
        <v>8552447</v>
      </c>
      <c r="I277" s="12">
        <v>106</v>
      </c>
      <c r="J277" s="13">
        <v>12377852</v>
      </c>
      <c r="K277" s="12">
        <v>114</v>
      </c>
      <c r="L277" s="13">
        <v>29254365</v>
      </c>
      <c r="M277" s="38">
        <v>73</v>
      </c>
      <c r="N277" s="21">
        <v>2776033</v>
      </c>
      <c r="O277" s="12">
        <v>198</v>
      </c>
      <c r="P277" s="13">
        <v>0</v>
      </c>
      <c r="Q277" s="12">
        <v>111</v>
      </c>
      <c r="R277" s="13">
        <v>254</v>
      </c>
      <c r="S277" s="10">
        <v>95</v>
      </c>
      <c r="T277" s="13">
        <v>33854000</v>
      </c>
    </row>
    <row r="278" spans="1:20" ht="25.5">
      <c r="A278" s="8">
        <v>162</v>
      </c>
      <c r="B278" s="8">
        <v>3</v>
      </c>
      <c r="C278" s="111" t="s">
        <v>173</v>
      </c>
      <c r="D278" s="20" t="s">
        <v>255</v>
      </c>
      <c r="E278" s="12">
        <v>162</v>
      </c>
      <c r="F278" s="13">
        <v>27276573</v>
      </c>
      <c r="G278">
        <v>212</v>
      </c>
      <c r="H278" s="13">
        <v>1173507</v>
      </c>
      <c r="I278" s="12">
        <v>162</v>
      </c>
      <c r="J278" s="13">
        <v>5837538</v>
      </c>
      <c r="K278" s="12">
        <v>194</v>
      </c>
      <c r="L278" s="13">
        <v>13378561</v>
      </c>
      <c r="M278" s="38">
        <v>187</v>
      </c>
      <c r="N278" s="21">
        <v>185077</v>
      </c>
      <c r="O278" s="12">
        <v>170</v>
      </c>
      <c r="P278" s="13">
        <v>4631</v>
      </c>
      <c r="Q278" s="12">
        <v>213</v>
      </c>
      <c r="R278" s="13">
        <v>44</v>
      </c>
      <c r="S278" s="10">
        <v>178</v>
      </c>
      <c r="T278" s="13">
        <v>9546800</v>
      </c>
    </row>
    <row r="279" spans="1:20" ht="12.75">
      <c r="A279" s="8">
        <v>166</v>
      </c>
      <c r="B279" s="8">
        <v>4</v>
      </c>
      <c r="C279" s="111" t="s">
        <v>30</v>
      </c>
      <c r="D279" s="20" t="s">
        <v>255</v>
      </c>
      <c r="E279" s="12">
        <v>166</v>
      </c>
      <c r="F279" s="13">
        <v>27099838</v>
      </c>
      <c r="G279">
        <v>112</v>
      </c>
      <c r="H279" s="13">
        <v>6279710</v>
      </c>
      <c r="I279" s="12">
        <v>145</v>
      </c>
      <c r="J279" s="157" t="s">
        <v>382</v>
      </c>
      <c r="K279" s="12">
        <v>159</v>
      </c>
      <c r="L279" s="157" t="s">
        <v>382</v>
      </c>
      <c r="M279" s="38">
        <v>95</v>
      </c>
      <c r="N279" s="157" t="s">
        <v>382</v>
      </c>
      <c r="O279" s="12">
        <v>88</v>
      </c>
      <c r="P279" s="13">
        <v>7568531</v>
      </c>
      <c r="Q279" s="12">
        <v>130</v>
      </c>
      <c r="R279" s="13">
        <v>196</v>
      </c>
      <c r="S279" s="10">
        <v>115</v>
      </c>
      <c r="T279" s="157" t="s">
        <v>382</v>
      </c>
    </row>
    <row r="280" spans="1:20" ht="25.5">
      <c r="A280" s="8">
        <v>199</v>
      </c>
      <c r="B280" s="8">
        <v>5</v>
      </c>
      <c r="C280" s="111" t="s">
        <v>205</v>
      </c>
      <c r="D280" s="20" t="s">
        <v>255</v>
      </c>
      <c r="E280" s="12">
        <v>199</v>
      </c>
      <c r="F280" s="13">
        <v>22381262</v>
      </c>
      <c r="G280">
        <v>137</v>
      </c>
      <c r="H280" s="13">
        <v>4930854</v>
      </c>
      <c r="I280" s="12">
        <v>199</v>
      </c>
      <c r="J280" s="13">
        <v>2675740</v>
      </c>
      <c r="K280" s="12">
        <v>203</v>
      </c>
      <c r="L280" s="13">
        <v>10396083</v>
      </c>
      <c r="M280" s="38">
        <v>190</v>
      </c>
      <c r="N280" s="21">
        <v>174596</v>
      </c>
      <c r="O280" s="12">
        <v>99</v>
      </c>
      <c r="P280" s="13">
        <v>5479837</v>
      </c>
      <c r="Q280" s="12">
        <v>155</v>
      </c>
      <c r="R280" s="13">
        <v>154</v>
      </c>
      <c r="S280" s="10">
        <v>139</v>
      </c>
      <c r="T280" s="13">
        <v>22190506</v>
      </c>
    </row>
    <row r="281" spans="3:20" ht="16.5" thickBot="1">
      <c r="C281" s="161" t="s">
        <v>252</v>
      </c>
      <c r="F281" s="34">
        <v>317436158</v>
      </c>
      <c r="G281" s="34"/>
      <c r="H281" s="34">
        <v>46619144</v>
      </c>
      <c r="I281" s="34"/>
      <c r="J281" s="34">
        <v>143623095</v>
      </c>
      <c r="K281" s="34"/>
      <c r="L281" s="34">
        <v>302999391</v>
      </c>
      <c r="M281" s="34"/>
      <c r="N281" s="34">
        <v>5170165</v>
      </c>
      <c r="O281" s="34"/>
      <c r="P281" s="34">
        <v>20720389</v>
      </c>
      <c r="Q281" s="34"/>
      <c r="R281" s="34">
        <v>1948</v>
      </c>
      <c r="S281" s="34"/>
      <c r="T281" s="34">
        <v>292566905</v>
      </c>
    </row>
    <row r="283" spans="6:20" ht="15.75"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</row>
    <row r="286" ht="13.5" thickBot="1"/>
    <row r="287" ht="13.5" thickBot="1">
      <c r="C287" s="158" t="s">
        <v>275</v>
      </c>
    </row>
    <row r="288" spans="1:20" ht="38.25">
      <c r="A288" s="1" t="s">
        <v>0</v>
      </c>
      <c r="B288" s="22" t="s">
        <v>285</v>
      </c>
      <c r="C288" s="159" t="s">
        <v>253</v>
      </c>
      <c r="D288" s="2" t="s">
        <v>1</v>
      </c>
      <c r="E288" s="2" t="s">
        <v>2</v>
      </c>
      <c r="F288" s="3" t="s">
        <v>3</v>
      </c>
      <c r="G288" s="2" t="s">
        <v>2</v>
      </c>
      <c r="H288" s="5" t="s">
        <v>4</v>
      </c>
      <c r="I288" s="2" t="s">
        <v>2</v>
      </c>
      <c r="J288" s="5" t="s">
        <v>5</v>
      </c>
      <c r="K288" s="2" t="s">
        <v>2</v>
      </c>
      <c r="L288" s="5" t="s">
        <v>6</v>
      </c>
      <c r="M288" s="2" t="s">
        <v>2</v>
      </c>
      <c r="N288" s="5" t="s">
        <v>7</v>
      </c>
      <c r="O288" s="2" t="s">
        <v>2</v>
      </c>
      <c r="P288" s="5" t="s">
        <v>8</v>
      </c>
      <c r="Q288" s="2" t="s">
        <v>2</v>
      </c>
      <c r="R288" s="5" t="s">
        <v>9</v>
      </c>
      <c r="S288" s="2" t="s">
        <v>2</v>
      </c>
      <c r="T288" s="5" t="s">
        <v>10</v>
      </c>
    </row>
    <row r="289" spans="1:20" ht="63.75">
      <c r="A289" s="113" t="s">
        <v>11</v>
      </c>
      <c r="B289" s="113" t="s">
        <v>14</v>
      </c>
      <c r="C289" s="160" t="s">
        <v>12</v>
      </c>
      <c r="D289" s="113" t="s">
        <v>13</v>
      </c>
      <c r="E289" s="113" t="s">
        <v>14</v>
      </c>
      <c r="F289" s="113" t="s">
        <v>15</v>
      </c>
      <c r="G289" s="113" t="s">
        <v>14</v>
      </c>
      <c r="H289" s="114" t="s">
        <v>16</v>
      </c>
      <c r="I289" s="113" t="s">
        <v>14</v>
      </c>
      <c r="J289" s="114" t="s">
        <v>17</v>
      </c>
      <c r="K289" s="113" t="s">
        <v>18</v>
      </c>
      <c r="L289" s="114" t="s">
        <v>19</v>
      </c>
      <c r="M289" s="113" t="s">
        <v>14</v>
      </c>
      <c r="N289" s="114" t="s">
        <v>316</v>
      </c>
      <c r="O289" s="113" t="s">
        <v>14</v>
      </c>
      <c r="P289" s="114" t="s">
        <v>20</v>
      </c>
      <c r="Q289" s="113" t="s">
        <v>14</v>
      </c>
      <c r="R289" s="114" t="s">
        <v>314</v>
      </c>
      <c r="S289" s="113" t="s">
        <v>14</v>
      </c>
      <c r="T289" s="114" t="s">
        <v>21</v>
      </c>
    </row>
    <row r="290" spans="1:20" ht="25.5">
      <c r="A290" s="8">
        <v>6</v>
      </c>
      <c r="B290" s="8">
        <v>1</v>
      </c>
      <c r="C290" s="111" t="s">
        <v>39</v>
      </c>
      <c r="D290" s="20" t="s">
        <v>255</v>
      </c>
      <c r="E290" s="12">
        <v>6</v>
      </c>
      <c r="F290" s="13">
        <v>712537401</v>
      </c>
      <c r="G290">
        <v>96</v>
      </c>
      <c r="H290" s="13">
        <v>7748453</v>
      </c>
      <c r="I290" s="12">
        <v>248</v>
      </c>
      <c r="J290" s="13">
        <v>-17326415</v>
      </c>
      <c r="K290" s="12">
        <v>19</v>
      </c>
      <c r="L290" s="13">
        <v>220392852</v>
      </c>
      <c r="M290" s="45">
        <v>39</v>
      </c>
      <c r="N290" s="42">
        <v>6656560</v>
      </c>
      <c r="O290" s="12">
        <v>4</v>
      </c>
      <c r="P290" s="13">
        <v>253810417</v>
      </c>
      <c r="Q290" s="12">
        <v>181</v>
      </c>
      <c r="R290" s="13">
        <v>84</v>
      </c>
      <c r="S290" s="10">
        <v>187</v>
      </c>
      <c r="T290" s="13">
        <v>0</v>
      </c>
    </row>
    <row r="291" spans="1:20" ht="38.25">
      <c r="A291" s="8">
        <v>7</v>
      </c>
      <c r="B291" s="8">
        <v>2</v>
      </c>
      <c r="C291" s="111" t="s">
        <v>40</v>
      </c>
      <c r="D291" s="20" t="s">
        <v>257</v>
      </c>
      <c r="E291" s="12">
        <v>7</v>
      </c>
      <c r="F291" s="13">
        <v>625635865</v>
      </c>
      <c r="G291">
        <v>39</v>
      </c>
      <c r="H291" s="13">
        <v>19119383</v>
      </c>
      <c r="I291" s="12">
        <v>1</v>
      </c>
      <c r="J291" s="13">
        <v>742461660</v>
      </c>
      <c r="K291" s="12">
        <v>3</v>
      </c>
      <c r="L291" s="13">
        <v>1282117257</v>
      </c>
      <c r="M291" s="45">
        <v>249</v>
      </c>
      <c r="N291" s="42">
        <v>-63190494</v>
      </c>
      <c r="O291" s="12">
        <v>9</v>
      </c>
      <c r="P291" s="13">
        <v>92902390</v>
      </c>
      <c r="Q291" s="12">
        <v>5</v>
      </c>
      <c r="R291" s="13">
        <v>3060</v>
      </c>
      <c r="S291" s="10">
        <v>5</v>
      </c>
      <c r="T291" s="13">
        <v>614689900</v>
      </c>
    </row>
    <row r="292" spans="1:20" ht="25.5">
      <c r="A292" s="8">
        <v>11</v>
      </c>
      <c r="B292" s="8">
        <v>3</v>
      </c>
      <c r="C292" s="111" t="s">
        <v>44</v>
      </c>
      <c r="D292" s="20" t="s">
        <v>255</v>
      </c>
      <c r="E292" s="12">
        <v>11</v>
      </c>
      <c r="F292" s="13">
        <v>355977952</v>
      </c>
      <c r="G292">
        <v>9</v>
      </c>
      <c r="H292" s="13">
        <v>60402246</v>
      </c>
      <c r="I292" s="12">
        <v>7</v>
      </c>
      <c r="J292" s="13">
        <v>258566180</v>
      </c>
      <c r="K292" s="12">
        <v>9</v>
      </c>
      <c r="L292" s="13">
        <v>403212501</v>
      </c>
      <c r="M292" s="45">
        <v>12</v>
      </c>
      <c r="N292" s="42">
        <v>29445006</v>
      </c>
      <c r="O292" s="12">
        <v>30</v>
      </c>
      <c r="P292" s="13">
        <v>31133046</v>
      </c>
      <c r="Q292" s="12">
        <v>10</v>
      </c>
      <c r="R292" s="13">
        <v>1665</v>
      </c>
      <c r="S292" s="10">
        <v>24</v>
      </c>
      <c r="T292" s="13">
        <v>130467612</v>
      </c>
    </row>
    <row r="293" spans="1:20" ht="25.5">
      <c r="A293" s="8">
        <v>12</v>
      </c>
      <c r="B293" s="8">
        <v>4</v>
      </c>
      <c r="C293" s="111" t="s">
        <v>45</v>
      </c>
      <c r="D293" s="20" t="s">
        <v>255</v>
      </c>
      <c r="E293" s="12">
        <v>12</v>
      </c>
      <c r="F293" s="13">
        <v>340107725</v>
      </c>
      <c r="G293">
        <v>224</v>
      </c>
      <c r="H293" s="13">
        <v>777912</v>
      </c>
      <c r="I293" s="12">
        <v>12</v>
      </c>
      <c r="J293" s="13">
        <v>161004276</v>
      </c>
      <c r="K293" s="12">
        <v>8</v>
      </c>
      <c r="L293" s="13">
        <v>444331915</v>
      </c>
      <c r="M293" s="45">
        <v>250</v>
      </c>
      <c r="N293" s="42">
        <v>-65436931</v>
      </c>
      <c r="O293" s="12">
        <v>89</v>
      </c>
      <c r="P293" s="13">
        <v>7163236</v>
      </c>
      <c r="Q293" s="12">
        <v>4</v>
      </c>
      <c r="R293" s="13">
        <v>3454</v>
      </c>
      <c r="S293" s="10">
        <v>9</v>
      </c>
      <c r="T293" s="13">
        <v>330834967</v>
      </c>
    </row>
    <row r="294" spans="1:20" ht="25.5">
      <c r="A294" s="8">
        <v>19</v>
      </c>
      <c r="B294" s="8">
        <v>5</v>
      </c>
      <c r="C294" s="111" t="s">
        <v>52</v>
      </c>
      <c r="D294" s="20" t="s">
        <v>260</v>
      </c>
      <c r="E294" s="12">
        <v>19</v>
      </c>
      <c r="F294" s="13">
        <v>232514565</v>
      </c>
      <c r="G294">
        <v>15</v>
      </c>
      <c r="H294" s="13">
        <v>40144635</v>
      </c>
      <c r="I294" s="12">
        <v>20</v>
      </c>
      <c r="J294" s="13">
        <v>110658315</v>
      </c>
      <c r="K294" s="12">
        <v>22</v>
      </c>
      <c r="L294" s="13">
        <v>207416656</v>
      </c>
      <c r="M294" s="45">
        <v>23</v>
      </c>
      <c r="N294" s="42">
        <v>11871484</v>
      </c>
      <c r="O294" s="12">
        <v>6</v>
      </c>
      <c r="P294" s="13">
        <v>115329405</v>
      </c>
      <c r="Q294" s="12">
        <v>6</v>
      </c>
      <c r="R294" s="13">
        <v>2114</v>
      </c>
      <c r="S294" s="10">
        <v>15</v>
      </c>
      <c r="T294" s="13">
        <v>224836017</v>
      </c>
    </row>
    <row r="295" spans="1:20" ht="25.5">
      <c r="A295" s="8">
        <v>27</v>
      </c>
      <c r="B295" s="8">
        <v>6</v>
      </c>
      <c r="C295" s="111" t="s">
        <v>59</v>
      </c>
      <c r="D295" s="20" t="s">
        <v>255</v>
      </c>
      <c r="E295" s="12">
        <v>27</v>
      </c>
      <c r="F295" s="13">
        <v>155957682</v>
      </c>
      <c r="G295">
        <v>40</v>
      </c>
      <c r="H295" s="13">
        <v>18916245</v>
      </c>
      <c r="I295" s="12">
        <v>30</v>
      </c>
      <c r="J295" s="13">
        <v>69015913</v>
      </c>
      <c r="K295" s="12">
        <v>35</v>
      </c>
      <c r="L295" s="13">
        <v>119302351</v>
      </c>
      <c r="M295" s="45">
        <v>30</v>
      </c>
      <c r="N295" s="42">
        <v>8534493</v>
      </c>
      <c r="O295" s="12">
        <v>16</v>
      </c>
      <c r="P295" s="13">
        <v>45802669</v>
      </c>
      <c r="Q295" s="12">
        <v>16</v>
      </c>
      <c r="R295" s="13">
        <v>1064</v>
      </c>
      <c r="S295" s="10">
        <v>20</v>
      </c>
      <c r="T295" s="13">
        <v>154852127</v>
      </c>
    </row>
    <row r="296" spans="1:20" ht="25.5">
      <c r="A296" s="8">
        <v>28</v>
      </c>
      <c r="B296" s="8">
        <v>7</v>
      </c>
      <c r="C296" s="111" t="s">
        <v>60</v>
      </c>
      <c r="D296" s="20" t="s">
        <v>255</v>
      </c>
      <c r="E296" s="12">
        <v>28</v>
      </c>
      <c r="F296" s="13">
        <v>150720568</v>
      </c>
      <c r="G296">
        <v>43</v>
      </c>
      <c r="H296" s="13">
        <v>16769256</v>
      </c>
      <c r="I296" s="12">
        <v>47</v>
      </c>
      <c r="J296" s="13">
        <v>39745675</v>
      </c>
      <c r="K296" s="12">
        <v>44</v>
      </c>
      <c r="L296" s="13">
        <v>97270954</v>
      </c>
      <c r="M296" s="45">
        <v>43</v>
      </c>
      <c r="N296" s="42">
        <v>5856190</v>
      </c>
      <c r="O296" s="12">
        <v>55</v>
      </c>
      <c r="P296" s="13">
        <v>14666406</v>
      </c>
      <c r="Q296" s="12">
        <v>21</v>
      </c>
      <c r="R296" s="13">
        <v>897</v>
      </c>
      <c r="S296" s="10">
        <v>27</v>
      </c>
      <c r="T296" s="13">
        <v>126395186</v>
      </c>
    </row>
    <row r="297" spans="1:20" ht="25.5">
      <c r="A297" s="8">
        <v>33</v>
      </c>
      <c r="B297" s="8">
        <v>8</v>
      </c>
      <c r="C297" s="111" t="s">
        <v>65</v>
      </c>
      <c r="D297" s="20" t="s">
        <v>255</v>
      </c>
      <c r="E297" s="12">
        <v>33</v>
      </c>
      <c r="F297" s="13">
        <v>136841570</v>
      </c>
      <c r="G297">
        <v>243</v>
      </c>
      <c r="H297" s="13">
        <v>-2582044</v>
      </c>
      <c r="I297" s="12">
        <v>34</v>
      </c>
      <c r="J297" s="13">
        <v>60716971</v>
      </c>
      <c r="K297" s="12">
        <v>12</v>
      </c>
      <c r="L297" s="13">
        <v>315617183</v>
      </c>
      <c r="M297" s="45">
        <v>247</v>
      </c>
      <c r="N297" s="42">
        <v>-51816144</v>
      </c>
      <c r="O297" s="12">
        <v>179</v>
      </c>
      <c r="P297" s="13">
        <v>0</v>
      </c>
      <c r="Q297" s="12">
        <v>9</v>
      </c>
      <c r="R297" s="13">
        <v>1683</v>
      </c>
      <c r="S297" s="10">
        <v>26</v>
      </c>
      <c r="T297" s="13">
        <v>127377781</v>
      </c>
    </row>
    <row r="298" spans="1:20" ht="25.5">
      <c r="A298" s="8">
        <v>37</v>
      </c>
      <c r="B298" s="8">
        <v>9</v>
      </c>
      <c r="C298" s="111" t="s">
        <v>68</v>
      </c>
      <c r="D298" s="20" t="s">
        <v>255</v>
      </c>
      <c r="E298" s="12">
        <v>37</v>
      </c>
      <c r="F298" s="13">
        <v>125020209</v>
      </c>
      <c r="G298">
        <v>17</v>
      </c>
      <c r="H298" s="13">
        <v>39399327</v>
      </c>
      <c r="I298" s="12">
        <v>93</v>
      </c>
      <c r="J298" s="13">
        <v>14458022</v>
      </c>
      <c r="K298" s="12">
        <v>24</v>
      </c>
      <c r="L298" s="13">
        <v>199136429</v>
      </c>
      <c r="M298" s="45">
        <v>241</v>
      </c>
      <c r="N298" s="43">
        <v>-15619641</v>
      </c>
      <c r="O298" s="12">
        <v>85</v>
      </c>
      <c r="P298" s="13">
        <v>8101485</v>
      </c>
      <c r="Q298" s="12">
        <v>14</v>
      </c>
      <c r="R298" s="13">
        <v>1172</v>
      </c>
      <c r="S298" s="10">
        <v>31</v>
      </c>
      <c r="T298" s="13">
        <v>120245119</v>
      </c>
    </row>
    <row r="299" spans="1:20" ht="38.25">
      <c r="A299" s="8">
        <v>42</v>
      </c>
      <c r="B299" s="8">
        <v>10</v>
      </c>
      <c r="C299" s="111" t="s">
        <v>73</v>
      </c>
      <c r="D299" s="20" t="s">
        <v>264</v>
      </c>
      <c r="E299" s="12">
        <v>42</v>
      </c>
      <c r="F299" s="13">
        <v>116239725</v>
      </c>
      <c r="G299">
        <v>31</v>
      </c>
      <c r="H299" s="13">
        <v>24066006</v>
      </c>
      <c r="I299" s="12">
        <v>27</v>
      </c>
      <c r="J299" s="13">
        <v>79256915</v>
      </c>
      <c r="K299" s="12">
        <v>29</v>
      </c>
      <c r="L299" s="13">
        <v>142226771</v>
      </c>
      <c r="M299" s="46">
        <v>25</v>
      </c>
      <c r="N299" s="44">
        <v>11556512</v>
      </c>
      <c r="O299" s="12">
        <v>32</v>
      </c>
      <c r="P299" s="13">
        <v>28669688</v>
      </c>
      <c r="Q299" s="12">
        <v>25</v>
      </c>
      <c r="R299" s="13">
        <v>790</v>
      </c>
      <c r="S299" s="10">
        <v>35</v>
      </c>
      <c r="T299" s="13">
        <v>113209379</v>
      </c>
    </row>
    <row r="300" spans="1:20" ht="38.25">
      <c r="A300" s="8">
        <v>44</v>
      </c>
      <c r="B300" s="8">
        <v>11</v>
      </c>
      <c r="C300" s="111" t="s">
        <v>75</v>
      </c>
      <c r="D300" s="20" t="s">
        <v>255</v>
      </c>
      <c r="E300" s="12">
        <v>44</v>
      </c>
      <c r="F300" s="13">
        <v>113880124</v>
      </c>
      <c r="G300">
        <v>33</v>
      </c>
      <c r="H300" s="13">
        <v>22436543</v>
      </c>
      <c r="I300" s="12">
        <v>14</v>
      </c>
      <c r="J300" s="13">
        <v>147590439</v>
      </c>
      <c r="K300" s="12">
        <v>15</v>
      </c>
      <c r="L300" s="13">
        <v>267794567</v>
      </c>
      <c r="M300" s="46">
        <v>26</v>
      </c>
      <c r="N300" s="44">
        <v>10871440</v>
      </c>
      <c r="O300" s="12">
        <v>65</v>
      </c>
      <c r="P300" s="13">
        <v>13291343</v>
      </c>
      <c r="Q300" s="12">
        <v>12</v>
      </c>
      <c r="R300" s="13">
        <v>1308</v>
      </c>
      <c r="S300" s="10">
        <v>57</v>
      </c>
      <c r="T300" s="39">
        <v>64073478</v>
      </c>
    </row>
    <row r="301" spans="1:20" ht="25.5">
      <c r="A301" s="8">
        <v>47</v>
      </c>
      <c r="B301" s="8">
        <v>12</v>
      </c>
      <c r="C301" s="111" t="s">
        <v>77</v>
      </c>
      <c r="D301" s="20" t="s">
        <v>255</v>
      </c>
      <c r="E301" s="12">
        <v>47</v>
      </c>
      <c r="F301" s="13">
        <v>102080801</v>
      </c>
      <c r="G301">
        <v>56</v>
      </c>
      <c r="H301" s="13">
        <v>12484159</v>
      </c>
      <c r="I301" s="12">
        <v>37</v>
      </c>
      <c r="J301" s="13">
        <v>56302026</v>
      </c>
      <c r="K301" s="12">
        <v>43</v>
      </c>
      <c r="L301" s="13">
        <v>103305041</v>
      </c>
      <c r="M301" s="46">
        <v>38</v>
      </c>
      <c r="N301" s="44">
        <v>6773282</v>
      </c>
      <c r="O301" s="12">
        <v>19</v>
      </c>
      <c r="P301" s="13">
        <v>39330852</v>
      </c>
      <c r="Q301" s="12">
        <v>54</v>
      </c>
      <c r="R301" s="13">
        <v>517</v>
      </c>
      <c r="S301" s="10">
        <v>40</v>
      </c>
      <c r="T301" s="13">
        <v>89562650</v>
      </c>
    </row>
    <row r="302" spans="1:20" ht="25.5">
      <c r="A302" s="8">
        <v>50</v>
      </c>
      <c r="B302" s="8">
        <v>13</v>
      </c>
      <c r="C302" s="111" t="s">
        <v>79</v>
      </c>
      <c r="D302" s="20" t="s">
        <v>255</v>
      </c>
      <c r="E302" s="12">
        <v>50</v>
      </c>
      <c r="F302" s="13">
        <v>93620080</v>
      </c>
      <c r="G302">
        <v>35</v>
      </c>
      <c r="H302" s="13">
        <v>22199332</v>
      </c>
      <c r="I302" s="12">
        <v>28</v>
      </c>
      <c r="J302" s="13">
        <v>75496197</v>
      </c>
      <c r="K302" s="12">
        <v>27</v>
      </c>
      <c r="L302" s="13">
        <v>158912059</v>
      </c>
      <c r="M302" s="46">
        <v>96</v>
      </c>
      <c r="N302" s="44">
        <v>1999574</v>
      </c>
      <c r="O302" s="12">
        <v>43</v>
      </c>
      <c r="P302" s="13">
        <v>20427000</v>
      </c>
      <c r="Q302" s="12">
        <v>35</v>
      </c>
      <c r="R302" s="13">
        <v>700</v>
      </c>
      <c r="S302" s="10">
        <v>41</v>
      </c>
      <c r="T302" s="13">
        <v>87134520</v>
      </c>
    </row>
    <row r="303" spans="1:20" ht="25.5">
      <c r="A303" s="8">
        <v>51</v>
      </c>
      <c r="B303" s="8">
        <v>14</v>
      </c>
      <c r="C303" s="111" t="s">
        <v>80</v>
      </c>
      <c r="D303" s="20" t="s">
        <v>265</v>
      </c>
      <c r="E303" s="12">
        <v>51</v>
      </c>
      <c r="F303" s="13">
        <v>93202410</v>
      </c>
      <c r="G303">
        <v>57</v>
      </c>
      <c r="H303" s="13">
        <v>12092882</v>
      </c>
      <c r="I303" s="12">
        <v>91</v>
      </c>
      <c r="J303" s="13">
        <v>15401528</v>
      </c>
      <c r="K303" s="12">
        <v>84</v>
      </c>
      <c r="L303" s="13">
        <v>43387614</v>
      </c>
      <c r="M303" s="46">
        <v>76</v>
      </c>
      <c r="N303" s="44">
        <v>2663015</v>
      </c>
      <c r="O303" s="12">
        <v>12</v>
      </c>
      <c r="P303" s="13">
        <v>57903196</v>
      </c>
      <c r="Q303" s="12">
        <v>15</v>
      </c>
      <c r="R303" s="13">
        <v>1100</v>
      </c>
      <c r="S303" s="10">
        <v>42</v>
      </c>
      <c r="T303" s="13">
        <v>86245704</v>
      </c>
    </row>
    <row r="304" spans="1:20" ht="25.5">
      <c r="A304" s="8">
        <v>52</v>
      </c>
      <c r="B304" s="8">
        <v>15</v>
      </c>
      <c r="C304" s="111" t="s">
        <v>81</v>
      </c>
      <c r="D304" s="20" t="s">
        <v>255</v>
      </c>
      <c r="E304" s="12">
        <v>52</v>
      </c>
      <c r="F304" s="13">
        <v>92908920</v>
      </c>
      <c r="G304">
        <v>32</v>
      </c>
      <c r="H304" s="13">
        <v>23162183</v>
      </c>
      <c r="I304" s="12">
        <v>53</v>
      </c>
      <c r="J304" s="13">
        <v>35526545</v>
      </c>
      <c r="K304" s="12">
        <v>49</v>
      </c>
      <c r="L304" s="13">
        <v>80017411</v>
      </c>
      <c r="M304" s="46">
        <v>236</v>
      </c>
      <c r="N304" s="43">
        <v>-7396951</v>
      </c>
      <c r="O304" s="12">
        <v>53</v>
      </c>
      <c r="P304" s="13">
        <v>16076980</v>
      </c>
      <c r="Q304" s="12">
        <v>18</v>
      </c>
      <c r="R304" s="13">
        <v>966</v>
      </c>
      <c r="S304" s="10">
        <v>38</v>
      </c>
      <c r="T304" s="13">
        <v>91846654</v>
      </c>
    </row>
    <row r="305" spans="1:20" ht="25.5">
      <c r="A305" s="8">
        <v>64</v>
      </c>
      <c r="B305" s="8">
        <v>16</v>
      </c>
      <c r="C305" s="111" t="s">
        <v>91</v>
      </c>
      <c r="D305" s="20" t="s">
        <v>255</v>
      </c>
      <c r="E305" s="12">
        <v>64</v>
      </c>
      <c r="F305" s="13">
        <v>72069924</v>
      </c>
      <c r="G305">
        <v>193</v>
      </c>
      <c r="H305" s="13">
        <v>1901947</v>
      </c>
      <c r="I305" s="12">
        <v>169</v>
      </c>
      <c r="J305" s="13">
        <v>5204612</v>
      </c>
      <c r="K305" s="12">
        <v>163</v>
      </c>
      <c r="L305" s="13">
        <v>16621428</v>
      </c>
      <c r="M305" s="46">
        <v>114</v>
      </c>
      <c r="N305" s="44">
        <v>1420039</v>
      </c>
      <c r="O305" s="12">
        <v>185</v>
      </c>
      <c r="P305" s="13">
        <v>0</v>
      </c>
      <c r="Q305" s="12">
        <v>214</v>
      </c>
      <c r="R305" s="13">
        <v>42</v>
      </c>
      <c r="S305" s="10">
        <v>195</v>
      </c>
      <c r="T305" s="13">
        <v>0</v>
      </c>
    </row>
    <row r="306" spans="1:20" ht="25.5">
      <c r="A306" s="8">
        <v>65</v>
      </c>
      <c r="B306" s="8">
        <v>17</v>
      </c>
      <c r="C306" s="124" t="s">
        <v>315</v>
      </c>
      <c r="D306" s="20" t="s">
        <v>267</v>
      </c>
      <c r="E306" s="12">
        <v>65</v>
      </c>
      <c r="F306" s="13">
        <v>70913361</v>
      </c>
      <c r="G306">
        <v>37</v>
      </c>
      <c r="H306" s="13">
        <v>20864820</v>
      </c>
      <c r="I306" s="12">
        <v>42</v>
      </c>
      <c r="J306" s="13">
        <v>46102740</v>
      </c>
      <c r="K306" s="12">
        <v>62</v>
      </c>
      <c r="L306" s="13">
        <v>58193487</v>
      </c>
      <c r="M306" s="46">
        <v>35</v>
      </c>
      <c r="N306" s="44">
        <v>7658355</v>
      </c>
      <c r="O306" s="12">
        <v>31</v>
      </c>
      <c r="P306" s="13">
        <v>30718470</v>
      </c>
      <c r="Q306" s="12">
        <v>28</v>
      </c>
      <c r="R306" s="13">
        <v>761</v>
      </c>
      <c r="S306" s="10">
        <v>51</v>
      </c>
      <c r="T306" s="13">
        <v>68837863</v>
      </c>
    </row>
    <row r="307" spans="1:20" ht="25.5">
      <c r="A307" s="8">
        <v>66</v>
      </c>
      <c r="B307" s="8">
        <v>18</v>
      </c>
      <c r="C307" s="111" t="s">
        <v>92</v>
      </c>
      <c r="D307" s="20" t="s">
        <v>254</v>
      </c>
      <c r="E307" s="12">
        <v>66</v>
      </c>
      <c r="F307" s="13">
        <v>70909257</v>
      </c>
      <c r="G307">
        <v>101</v>
      </c>
      <c r="H307" s="13">
        <v>7478626</v>
      </c>
      <c r="I307" s="12">
        <v>62</v>
      </c>
      <c r="J307" s="13">
        <v>28169828</v>
      </c>
      <c r="K307" s="12">
        <v>56</v>
      </c>
      <c r="L307" s="13">
        <v>72218573</v>
      </c>
      <c r="M307" s="46">
        <v>59</v>
      </c>
      <c r="N307" s="44">
        <v>3782975</v>
      </c>
      <c r="O307" s="12">
        <v>186</v>
      </c>
      <c r="P307" s="13">
        <v>0</v>
      </c>
      <c r="Q307" s="12">
        <v>98</v>
      </c>
      <c r="R307" s="13">
        <v>285</v>
      </c>
      <c r="S307" s="10">
        <v>62</v>
      </c>
      <c r="T307" s="13">
        <v>60157287</v>
      </c>
    </row>
    <row r="308" spans="1:20" ht="25.5">
      <c r="A308" s="8">
        <v>67</v>
      </c>
      <c r="B308" s="8">
        <v>19</v>
      </c>
      <c r="C308" s="111" t="s">
        <v>93</v>
      </c>
      <c r="D308" s="20" t="s">
        <v>255</v>
      </c>
      <c r="E308" s="12">
        <v>67</v>
      </c>
      <c r="F308" s="13">
        <v>70741783</v>
      </c>
      <c r="G308">
        <v>42</v>
      </c>
      <c r="H308" s="13">
        <v>17640602</v>
      </c>
      <c r="I308" s="12">
        <v>108</v>
      </c>
      <c r="J308" s="157" t="s">
        <v>382</v>
      </c>
      <c r="K308" s="12">
        <v>72</v>
      </c>
      <c r="L308" s="13">
        <v>49587546</v>
      </c>
      <c r="M308" s="46">
        <v>146</v>
      </c>
      <c r="N308" s="44">
        <v>776725</v>
      </c>
      <c r="O308" s="12">
        <v>15</v>
      </c>
      <c r="P308" s="13">
        <v>47079760</v>
      </c>
      <c r="Q308" s="12">
        <v>19</v>
      </c>
      <c r="R308" s="13">
        <v>935</v>
      </c>
      <c r="S308" s="10">
        <v>50</v>
      </c>
      <c r="T308" s="13">
        <v>69432840</v>
      </c>
    </row>
    <row r="309" spans="1:20" ht="25.5">
      <c r="A309" s="8">
        <v>68</v>
      </c>
      <c r="B309" s="8">
        <v>20</v>
      </c>
      <c r="C309" s="111" t="s">
        <v>94</v>
      </c>
      <c r="D309" s="20" t="s">
        <v>255</v>
      </c>
      <c r="E309" s="12">
        <v>68</v>
      </c>
      <c r="F309" s="13">
        <v>69940965</v>
      </c>
      <c r="G309">
        <v>237</v>
      </c>
      <c r="H309" s="13">
        <v>129930</v>
      </c>
      <c r="I309" s="12">
        <v>136</v>
      </c>
      <c r="J309" s="13">
        <v>8443343</v>
      </c>
      <c r="K309" s="12">
        <v>214</v>
      </c>
      <c r="L309" s="13">
        <v>9068547</v>
      </c>
      <c r="M309" s="46">
        <v>213</v>
      </c>
      <c r="N309" s="43">
        <v>-347637</v>
      </c>
      <c r="O309" s="12">
        <v>71</v>
      </c>
      <c r="P309" s="13">
        <v>10786511</v>
      </c>
      <c r="Q309" s="12">
        <v>197</v>
      </c>
      <c r="R309" s="13">
        <v>51</v>
      </c>
      <c r="S309" s="10">
        <v>196</v>
      </c>
      <c r="T309" s="13">
        <v>0</v>
      </c>
    </row>
    <row r="310" spans="1:20" ht="12.75">
      <c r="A310" s="8">
        <v>72</v>
      </c>
      <c r="B310" s="8">
        <v>21</v>
      </c>
      <c r="C310" s="124" t="s">
        <v>315</v>
      </c>
      <c r="D310" s="20" t="s">
        <v>255</v>
      </c>
      <c r="E310" s="12">
        <v>72</v>
      </c>
      <c r="F310" s="13">
        <v>65739592</v>
      </c>
      <c r="G310">
        <v>60</v>
      </c>
      <c r="H310" s="13">
        <v>11967987</v>
      </c>
      <c r="I310" s="12">
        <v>43</v>
      </c>
      <c r="J310" s="13">
        <v>43716447</v>
      </c>
      <c r="K310" s="12">
        <v>67</v>
      </c>
      <c r="L310" s="13">
        <v>55919806</v>
      </c>
      <c r="M310" s="46">
        <v>77</v>
      </c>
      <c r="N310" s="44">
        <v>2662951</v>
      </c>
      <c r="O310" s="12">
        <v>102</v>
      </c>
      <c r="P310" s="13">
        <v>4795715</v>
      </c>
      <c r="Q310" s="12">
        <v>53</v>
      </c>
      <c r="R310" s="13">
        <v>520</v>
      </c>
      <c r="S310" s="10">
        <v>58</v>
      </c>
      <c r="T310" s="13">
        <v>63871185</v>
      </c>
    </row>
    <row r="311" spans="1:20" ht="25.5">
      <c r="A311" s="8">
        <v>74</v>
      </c>
      <c r="B311" s="8">
        <v>22</v>
      </c>
      <c r="C311" s="111" t="s">
        <v>98</v>
      </c>
      <c r="D311" s="20" t="s">
        <v>255</v>
      </c>
      <c r="E311" s="12">
        <v>74</v>
      </c>
      <c r="F311" s="13">
        <v>65283562</v>
      </c>
      <c r="G311">
        <v>80</v>
      </c>
      <c r="H311" s="13">
        <v>9581907</v>
      </c>
      <c r="I311" s="12">
        <v>54</v>
      </c>
      <c r="J311" s="13">
        <v>35222464</v>
      </c>
      <c r="K311" s="12">
        <v>69</v>
      </c>
      <c r="L311" s="13">
        <v>53612921</v>
      </c>
      <c r="M311" s="46">
        <v>53</v>
      </c>
      <c r="N311" s="44">
        <v>4308477</v>
      </c>
      <c r="O311" s="12">
        <v>188</v>
      </c>
      <c r="P311" s="13">
        <v>0</v>
      </c>
      <c r="Q311" s="12">
        <v>71</v>
      </c>
      <c r="R311" s="13">
        <v>404</v>
      </c>
      <c r="S311" s="10">
        <v>56</v>
      </c>
      <c r="T311" s="13">
        <v>64285809</v>
      </c>
    </row>
    <row r="312" spans="1:20" ht="25.5">
      <c r="A312" s="8">
        <v>77</v>
      </c>
      <c r="B312" s="8">
        <v>23</v>
      </c>
      <c r="C312" s="111" t="s">
        <v>101</v>
      </c>
      <c r="D312" s="20" t="s">
        <v>255</v>
      </c>
      <c r="E312" s="12">
        <v>77</v>
      </c>
      <c r="F312" s="13">
        <v>61003855</v>
      </c>
      <c r="G312">
        <v>93</v>
      </c>
      <c r="H312" s="13">
        <v>7891311</v>
      </c>
      <c r="I312" s="12">
        <v>33</v>
      </c>
      <c r="J312" s="13">
        <v>61783829</v>
      </c>
      <c r="K312" s="12">
        <v>51</v>
      </c>
      <c r="L312" s="13">
        <v>77524132</v>
      </c>
      <c r="M312" s="46">
        <v>230</v>
      </c>
      <c r="N312" s="43">
        <v>-1391636</v>
      </c>
      <c r="O312" s="12">
        <v>161</v>
      </c>
      <c r="P312" s="13">
        <v>168562</v>
      </c>
      <c r="Q312" s="12">
        <v>81</v>
      </c>
      <c r="R312" s="13">
        <v>372</v>
      </c>
      <c r="S312" s="10">
        <v>60</v>
      </c>
      <c r="T312" s="13">
        <v>60959183</v>
      </c>
    </row>
    <row r="313" spans="1:20" ht="25.5">
      <c r="A313" s="8">
        <v>78</v>
      </c>
      <c r="B313" s="8">
        <v>24</v>
      </c>
      <c r="C313" s="111" t="s">
        <v>102</v>
      </c>
      <c r="D313" s="20" t="s">
        <v>255</v>
      </c>
      <c r="E313" s="12">
        <v>78</v>
      </c>
      <c r="F313" s="13">
        <v>60912970</v>
      </c>
      <c r="G313">
        <v>84</v>
      </c>
      <c r="H313" s="13">
        <v>9025155</v>
      </c>
      <c r="I313" s="12">
        <v>46</v>
      </c>
      <c r="J313" s="13">
        <v>41820354</v>
      </c>
      <c r="K313" s="12">
        <v>71</v>
      </c>
      <c r="L313" s="13">
        <v>50296805</v>
      </c>
      <c r="M313" s="46">
        <v>71</v>
      </c>
      <c r="N313" s="44">
        <v>3005972</v>
      </c>
      <c r="O313" s="12">
        <v>109</v>
      </c>
      <c r="P313" s="13">
        <v>3799532</v>
      </c>
      <c r="Q313" s="12">
        <v>75</v>
      </c>
      <c r="R313" s="13">
        <v>385</v>
      </c>
      <c r="S313" s="10">
        <v>61</v>
      </c>
      <c r="T313" s="13">
        <v>60662289</v>
      </c>
    </row>
    <row r="314" spans="1:20" ht="25.5">
      <c r="A314" s="8">
        <v>85</v>
      </c>
      <c r="B314" s="8">
        <v>25</v>
      </c>
      <c r="C314" s="111" t="s">
        <v>108</v>
      </c>
      <c r="D314" s="20" t="s">
        <v>255</v>
      </c>
      <c r="E314" s="12">
        <v>85</v>
      </c>
      <c r="F314" s="13">
        <v>57606935</v>
      </c>
      <c r="G314">
        <v>48</v>
      </c>
      <c r="H314" s="13">
        <v>15279517</v>
      </c>
      <c r="I314" s="12">
        <v>36</v>
      </c>
      <c r="J314" s="13">
        <v>57094810</v>
      </c>
      <c r="K314" s="12">
        <v>60</v>
      </c>
      <c r="L314" s="13">
        <v>62093482</v>
      </c>
      <c r="M314" s="46">
        <v>34</v>
      </c>
      <c r="N314" s="44">
        <v>7742963</v>
      </c>
      <c r="O314" s="12">
        <v>136</v>
      </c>
      <c r="P314" s="13">
        <v>1337589</v>
      </c>
      <c r="Q314" s="12">
        <v>76</v>
      </c>
      <c r="R314" s="13">
        <v>382</v>
      </c>
      <c r="S314" s="10">
        <v>65</v>
      </c>
      <c r="T314" s="13">
        <v>57606935</v>
      </c>
    </row>
    <row r="315" spans="1:20" ht="12.75">
      <c r="A315" s="8">
        <v>94</v>
      </c>
      <c r="B315" s="8">
        <v>26</v>
      </c>
      <c r="C315" s="111" t="s">
        <v>115</v>
      </c>
      <c r="D315" s="20" t="s">
        <v>255</v>
      </c>
      <c r="E315" s="12">
        <v>94</v>
      </c>
      <c r="F315" s="13">
        <v>54082538</v>
      </c>
      <c r="G315">
        <v>87</v>
      </c>
      <c r="H315" s="13">
        <v>8546688</v>
      </c>
      <c r="I315" s="12">
        <v>23</v>
      </c>
      <c r="J315" s="13">
        <v>105635015</v>
      </c>
      <c r="K315" s="12">
        <v>38</v>
      </c>
      <c r="L315" s="13">
        <v>115143315</v>
      </c>
      <c r="M315" s="46">
        <v>58</v>
      </c>
      <c r="N315" s="44">
        <v>3846217</v>
      </c>
      <c r="O315" s="12">
        <v>108</v>
      </c>
      <c r="P315" s="13">
        <v>3838881</v>
      </c>
      <c r="Q315" s="12">
        <v>82</v>
      </c>
      <c r="R315" s="13">
        <v>365</v>
      </c>
      <c r="S315" s="10">
        <v>80</v>
      </c>
      <c r="T315" s="13">
        <v>46432062</v>
      </c>
    </row>
    <row r="316" spans="1:20" ht="25.5">
      <c r="A316" s="8">
        <v>96</v>
      </c>
      <c r="B316" s="8">
        <v>27</v>
      </c>
      <c r="C316" s="111" t="s">
        <v>117</v>
      </c>
      <c r="D316" s="20" t="s">
        <v>255</v>
      </c>
      <c r="E316" s="12">
        <v>96</v>
      </c>
      <c r="F316" s="13">
        <v>52146854</v>
      </c>
      <c r="G316">
        <v>184</v>
      </c>
      <c r="H316" s="13">
        <v>2280289</v>
      </c>
      <c r="I316" s="12">
        <v>102</v>
      </c>
      <c r="J316" s="13">
        <v>13048113</v>
      </c>
      <c r="K316" s="12">
        <v>134</v>
      </c>
      <c r="L316" s="13">
        <v>23309177</v>
      </c>
      <c r="M316" s="46">
        <v>112</v>
      </c>
      <c r="N316" s="44">
        <v>1529805</v>
      </c>
      <c r="O316" s="12">
        <v>105</v>
      </c>
      <c r="P316" s="13">
        <v>4376163</v>
      </c>
      <c r="Q316" s="12">
        <v>192</v>
      </c>
      <c r="R316" s="13">
        <v>60</v>
      </c>
      <c r="S316" s="10">
        <v>180</v>
      </c>
      <c r="T316" s="13">
        <v>6202110</v>
      </c>
    </row>
    <row r="317" spans="1:20" ht="25.5">
      <c r="A317" s="8">
        <v>97</v>
      </c>
      <c r="B317" s="8">
        <v>28</v>
      </c>
      <c r="C317" s="111" t="s">
        <v>118</v>
      </c>
      <c r="D317" s="20" t="s">
        <v>255</v>
      </c>
      <c r="E317" s="12">
        <v>97</v>
      </c>
      <c r="F317" s="13">
        <v>52039763</v>
      </c>
      <c r="G317">
        <v>97</v>
      </c>
      <c r="H317" s="13">
        <v>7693309</v>
      </c>
      <c r="I317" s="12">
        <v>44</v>
      </c>
      <c r="J317" s="13">
        <v>43045194</v>
      </c>
      <c r="K317" s="12">
        <v>64</v>
      </c>
      <c r="L317" s="13">
        <v>57965044</v>
      </c>
      <c r="M317" s="46">
        <v>62</v>
      </c>
      <c r="N317" s="44">
        <v>3572169</v>
      </c>
      <c r="O317" s="12">
        <v>122</v>
      </c>
      <c r="P317" s="13">
        <v>2518641</v>
      </c>
      <c r="Q317" s="12">
        <v>94</v>
      </c>
      <c r="R317" s="13">
        <v>295</v>
      </c>
      <c r="S317" s="10">
        <v>75</v>
      </c>
      <c r="T317" s="13">
        <v>50397768</v>
      </c>
    </row>
    <row r="318" spans="1:20" ht="25.5">
      <c r="A318" s="8">
        <v>100</v>
      </c>
      <c r="B318" s="8">
        <v>29</v>
      </c>
      <c r="C318" s="111" t="s">
        <v>121</v>
      </c>
      <c r="D318" s="20" t="s">
        <v>255</v>
      </c>
      <c r="E318" s="12">
        <v>100</v>
      </c>
      <c r="F318" s="13">
        <v>51556544</v>
      </c>
      <c r="G318">
        <v>83</v>
      </c>
      <c r="H318" s="13">
        <v>9184676</v>
      </c>
      <c r="I318" s="12">
        <v>113</v>
      </c>
      <c r="J318" s="13">
        <v>11207444</v>
      </c>
      <c r="K318" s="12">
        <v>83</v>
      </c>
      <c r="L318" s="13">
        <v>43518224</v>
      </c>
      <c r="M318" s="46">
        <v>83</v>
      </c>
      <c r="N318" s="44">
        <v>2372717</v>
      </c>
      <c r="O318" s="12">
        <v>37</v>
      </c>
      <c r="P318" s="13">
        <v>24081031</v>
      </c>
      <c r="Q318" s="12">
        <v>65</v>
      </c>
      <c r="R318" s="13">
        <v>434</v>
      </c>
      <c r="S318" s="10">
        <v>72</v>
      </c>
      <c r="T318" s="13">
        <v>51556544</v>
      </c>
    </row>
    <row r="319" spans="1:20" ht="25.5">
      <c r="A319" s="8">
        <v>110</v>
      </c>
      <c r="B319" s="8">
        <v>30</v>
      </c>
      <c r="C319" s="111" t="s">
        <v>129</v>
      </c>
      <c r="D319" s="20" t="s">
        <v>255</v>
      </c>
      <c r="E319" s="12">
        <v>110</v>
      </c>
      <c r="F319" s="13">
        <v>43614653</v>
      </c>
      <c r="G319">
        <v>148</v>
      </c>
      <c r="H319" s="13">
        <v>4229405</v>
      </c>
      <c r="I319" s="12">
        <v>137</v>
      </c>
      <c r="J319" s="13">
        <v>8336174</v>
      </c>
      <c r="K319" s="12">
        <v>136</v>
      </c>
      <c r="L319" s="13">
        <v>22579870</v>
      </c>
      <c r="M319" s="46">
        <v>122</v>
      </c>
      <c r="N319" s="44">
        <v>1198222</v>
      </c>
      <c r="O319" s="12">
        <v>107</v>
      </c>
      <c r="P319" s="13">
        <v>3952470</v>
      </c>
      <c r="Q319" s="12">
        <v>152</v>
      </c>
      <c r="R319" s="13">
        <v>155</v>
      </c>
      <c r="S319" s="10">
        <v>109</v>
      </c>
      <c r="T319" s="13">
        <v>28110147</v>
      </c>
    </row>
    <row r="320" spans="1:20" ht="25.5">
      <c r="A320" s="8">
        <v>111</v>
      </c>
      <c r="B320" s="8">
        <v>31</v>
      </c>
      <c r="C320" s="111" t="s">
        <v>130</v>
      </c>
      <c r="D320" s="20" t="s">
        <v>255</v>
      </c>
      <c r="E320" s="12">
        <v>111</v>
      </c>
      <c r="F320" s="13">
        <v>43190071</v>
      </c>
      <c r="G320">
        <v>151</v>
      </c>
      <c r="H320" s="13">
        <v>4159278</v>
      </c>
      <c r="I320" s="12">
        <v>241</v>
      </c>
      <c r="J320" s="13">
        <v>236094</v>
      </c>
      <c r="K320" s="12">
        <v>227</v>
      </c>
      <c r="L320" s="13">
        <v>7197288</v>
      </c>
      <c r="M320" s="46">
        <v>198</v>
      </c>
      <c r="N320" s="44">
        <v>67827</v>
      </c>
      <c r="O320" s="12">
        <v>33</v>
      </c>
      <c r="P320" s="13">
        <v>26017419</v>
      </c>
      <c r="Q320" s="12">
        <v>88</v>
      </c>
      <c r="R320" s="13">
        <v>323</v>
      </c>
      <c r="S320" s="10">
        <v>204</v>
      </c>
      <c r="T320" s="13">
        <v>0</v>
      </c>
    </row>
    <row r="321" spans="1:20" ht="25.5">
      <c r="A321" s="8">
        <v>112</v>
      </c>
      <c r="B321" s="8">
        <v>32</v>
      </c>
      <c r="C321" s="111" t="s">
        <v>131</v>
      </c>
      <c r="D321" s="20" t="s">
        <v>255</v>
      </c>
      <c r="E321" s="12">
        <v>112</v>
      </c>
      <c r="F321" s="13">
        <v>43082576</v>
      </c>
      <c r="G321">
        <v>133</v>
      </c>
      <c r="H321" s="13">
        <v>5195677</v>
      </c>
      <c r="I321" s="12">
        <v>131</v>
      </c>
      <c r="J321" s="13">
        <v>8739266</v>
      </c>
      <c r="K321" s="12">
        <v>105</v>
      </c>
      <c r="L321" s="13">
        <v>32537208</v>
      </c>
      <c r="M321" s="46">
        <v>233</v>
      </c>
      <c r="N321" s="43">
        <v>-1948284</v>
      </c>
      <c r="O321" s="12">
        <v>118</v>
      </c>
      <c r="P321" s="13">
        <v>2811261</v>
      </c>
      <c r="Q321" s="12">
        <v>89</v>
      </c>
      <c r="R321" s="13">
        <v>316</v>
      </c>
      <c r="S321" s="10">
        <v>91</v>
      </c>
      <c r="T321" s="13">
        <v>36784992</v>
      </c>
    </row>
    <row r="322" spans="1:20" ht="25.5">
      <c r="A322" s="8">
        <v>114</v>
      </c>
      <c r="B322" s="8">
        <v>33</v>
      </c>
      <c r="C322" s="111" t="s">
        <v>133</v>
      </c>
      <c r="D322" s="20" t="s">
        <v>255</v>
      </c>
      <c r="E322" s="12">
        <v>114</v>
      </c>
      <c r="F322" s="13">
        <v>41573498</v>
      </c>
      <c r="G322">
        <v>143</v>
      </c>
      <c r="H322" s="13">
        <v>4453296</v>
      </c>
      <c r="I322" s="12">
        <v>32</v>
      </c>
      <c r="J322" s="13">
        <v>63764521</v>
      </c>
      <c r="K322" s="12">
        <v>53</v>
      </c>
      <c r="L322" s="13">
        <v>75901042</v>
      </c>
      <c r="M322" s="46">
        <v>235</v>
      </c>
      <c r="N322" s="43">
        <v>-3518003</v>
      </c>
      <c r="O322" s="12">
        <v>78</v>
      </c>
      <c r="P322" s="13">
        <v>9521825</v>
      </c>
      <c r="Q322" s="12">
        <v>63</v>
      </c>
      <c r="R322" s="13">
        <v>441</v>
      </c>
      <c r="S322" s="10">
        <v>86</v>
      </c>
      <c r="T322" s="13">
        <v>39873553</v>
      </c>
    </row>
    <row r="323" spans="1:20" ht="25.5">
      <c r="A323" s="8">
        <v>119</v>
      </c>
      <c r="B323" s="8">
        <v>34</v>
      </c>
      <c r="C323" s="111" t="s">
        <v>137</v>
      </c>
      <c r="D323" s="20" t="s">
        <v>255</v>
      </c>
      <c r="E323" s="12">
        <v>119</v>
      </c>
      <c r="F323" s="13">
        <v>39730241</v>
      </c>
      <c r="G323">
        <v>64</v>
      </c>
      <c r="H323" s="13">
        <v>11524589</v>
      </c>
      <c r="I323" s="12">
        <v>70</v>
      </c>
      <c r="J323" s="13">
        <v>23906056</v>
      </c>
      <c r="K323" s="12">
        <v>102</v>
      </c>
      <c r="L323" s="13">
        <v>34355125</v>
      </c>
      <c r="M323" s="46">
        <v>56</v>
      </c>
      <c r="N323" s="44">
        <v>4017468</v>
      </c>
      <c r="O323" s="12">
        <v>116</v>
      </c>
      <c r="P323" s="13">
        <v>3134424</v>
      </c>
      <c r="Q323" s="12">
        <v>46</v>
      </c>
      <c r="R323" s="13">
        <v>598</v>
      </c>
      <c r="S323" s="10">
        <v>88</v>
      </c>
      <c r="T323" s="13">
        <v>37944236</v>
      </c>
    </row>
    <row r="324" spans="1:20" ht="25.5">
      <c r="A324" s="8">
        <v>122</v>
      </c>
      <c r="B324" s="8">
        <v>35</v>
      </c>
      <c r="C324" s="111" t="s">
        <v>140</v>
      </c>
      <c r="D324" s="20" t="s">
        <v>255</v>
      </c>
      <c r="E324" s="12">
        <v>122</v>
      </c>
      <c r="F324" s="13">
        <v>38566794</v>
      </c>
      <c r="G324">
        <v>198</v>
      </c>
      <c r="H324" s="13">
        <v>1726930</v>
      </c>
      <c r="I324" s="12">
        <v>192</v>
      </c>
      <c r="J324" s="13">
        <v>3353920</v>
      </c>
      <c r="K324" s="12">
        <v>166</v>
      </c>
      <c r="L324" s="13">
        <v>16552746</v>
      </c>
      <c r="M324" s="46">
        <v>164</v>
      </c>
      <c r="N324" s="44">
        <v>496907</v>
      </c>
      <c r="O324" s="12">
        <v>201</v>
      </c>
      <c r="P324" s="13">
        <v>0</v>
      </c>
      <c r="Q324" s="12">
        <v>161</v>
      </c>
      <c r="R324" s="13">
        <v>141</v>
      </c>
      <c r="S324" s="10">
        <v>93</v>
      </c>
      <c r="T324" s="13">
        <v>34396171</v>
      </c>
    </row>
    <row r="325" spans="1:20" ht="12.75">
      <c r="A325" s="8">
        <v>123</v>
      </c>
      <c r="B325" s="8">
        <v>36</v>
      </c>
      <c r="C325" s="111" t="s">
        <v>141</v>
      </c>
      <c r="D325" s="20" t="s">
        <v>255</v>
      </c>
      <c r="E325" s="12">
        <v>123</v>
      </c>
      <c r="F325" s="13">
        <v>37269086</v>
      </c>
      <c r="G325">
        <v>234</v>
      </c>
      <c r="H325" s="13">
        <v>296734</v>
      </c>
      <c r="I325" s="12">
        <v>233</v>
      </c>
      <c r="J325" s="13">
        <v>668975</v>
      </c>
      <c r="K325" s="12">
        <v>226</v>
      </c>
      <c r="L325" s="13">
        <v>7475593</v>
      </c>
      <c r="M325" s="46">
        <v>176</v>
      </c>
      <c r="N325" s="44">
        <v>296734</v>
      </c>
      <c r="O325" s="12">
        <v>36</v>
      </c>
      <c r="P325" s="13">
        <v>24906383</v>
      </c>
      <c r="Q325" s="12">
        <v>250</v>
      </c>
      <c r="R325" s="13">
        <v>0</v>
      </c>
      <c r="S325" s="10">
        <v>208</v>
      </c>
      <c r="T325" s="13">
        <v>0</v>
      </c>
    </row>
    <row r="326" spans="1:20" ht="25.5">
      <c r="A326" s="8">
        <v>124</v>
      </c>
      <c r="B326" s="8">
        <v>37</v>
      </c>
      <c r="C326" s="111" t="s">
        <v>142</v>
      </c>
      <c r="D326" s="20" t="s">
        <v>255</v>
      </c>
      <c r="E326" s="12">
        <v>124</v>
      </c>
      <c r="F326" s="13">
        <v>36950518</v>
      </c>
      <c r="G326">
        <v>58</v>
      </c>
      <c r="H326" s="13">
        <v>12024813</v>
      </c>
      <c r="I326" s="12">
        <v>127</v>
      </c>
      <c r="J326" s="13">
        <v>9211016</v>
      </c>
      <c r="K326" s="12">
        <v>191</v>
      </c>
      <c r="L326" s="13">
        <v>13589994</v>
      </c>
      <c r="M326" s="46">
        <v>51</v>
      </c>
      <c r="N326" s="44">
        <v>4479001</v>
      </c>
      <c r="O326" s="12">
        <v>202</v>
      </c>
      <c r="P326" s="13">
        <v>0</v>
      </c>
      <c r="Q326" s="12">
        <v>56</v>
      </c>
      <c r="R326" s="13">
        <v>495</v>
      </c>
      <c r="S326" s="10">
        <v>90</v>
      </c>
      <c r="T326" s="13">
        <v>36950518</v>
      </c>
    </row>
    <row r="327" spans="1:20" ht="25.5">
      <c r="A327" s="8">
        <v>125</v>
      </c>
      <c r="B327" s="8">
        <v>38</v>
      </c>
      <c r="C327" s="111" t="s">
        <v>143</v>
      </c>
      <c r="D327" s="20" t="s">
        <v>255</v>
      </c>
      <c r="E327" s="12">
        <v>125</v>
      </c>
      <c r="F327" s="13">
        <v>35816857</v>
      </c>
      <c r="G327">
        <v>62</v>
      </c>
      <c r="H327" s="13">
        <v>11877694</v>
      </c>
      <c r="I327" s="12">
        <v>55</v>
      </c>
      <c r="J327" s="13">
        <v>31069872</v>
      </c>
      <c r="K327" s="12">
        <v>73</v>
      </c>
      <c r="L327" s="13">
        <v>48999289</v>
      </c>
      <c r="M327" s="46">
        <v>92</v>
      </c>
      <c r="N327" s="44">
        <v>2142090</v>
      </c>
      <c r="O327" s="12">
        <v>93</v>
      </c>
      <c r="P327" s="13">
        <v>6481685</v>
      </c>
      <c r="Q327" s="12">
        <v>48</v>
      </c>
      <c r="R327" s="13">
        <v>559</v>
      </c>
      <c r="S327" s="10">
        <v>98</v>
      </c>
      <c r="T327" s="13">
        <v>32730647</v>
      </c>
    </row>
    <row r="328" spans="1:20" ht="25.5">
      <c r="A328" s="8">
        <v>126</v>
      </c>
      <c r="B328" s="8">
        <v>39</v>
      </c>
      <c r="C328" s="111" t="s">
        <v>144</v>
      </c>
      <c r="D328" s="20" t="s">
        <v>255</v>
      </c>
      <c r="E328" s="12">
        <v>126</v>
      </c>
      <c r="F328" s="13">
        <v>35560769</v>
      </c>
      <c r="G328">
        <v>207</v>
      </c>
      <c r="H328" s="13">
        <v>1296831</v>
      </c>
      <c r="I328" s="12">
        <v>225</v>
      </c>
      <c r="J328" s="13">
        <v>1243947</v>
      </c>
      <c r="K328" s="12">
        <v>239</v>
      </c>
      <c r="L328" s="13">
        <v>3952888</v>
      </c>
      <c r="M328" s="46">
        <v>124</v>
      </c>
      <c r="N328" s="44">
        <v>1127575</v>
      </c>
      <c r="O328" s="12">
        <v>38</v>
      </c>
      <c r="P328" s="13">
        <v>24081031</v>
      </c>
      <c r="Q328" s="12">
        <v>238</v>
      </c>
      <c r="R328" s="13">
        <v>8</v>
      </c>
      <c r="S328" s="10">
        <v>209</v>
      </c>
      <c r="T328" s="13">
        <v>0</v>
      </c>
    </row>
    <row r="329" spans="1:20" ht="25.5">
      <c r="A329" s="8">
        <v>129</v>
      </c>
      <c r="B329" s="8">
        <v>40</v>
      </c>
      <c r="C329" s="111" t="s">
        <v>147</v>
      </c>
      <c r="D329" s="20" t="s">
        <v>255</v>
      </c>
      <c r="E329" s="12">
        <v>129</v>
      </c>
      <c r="F329" s="13">
        <v>34961672</v>
      </c>
      <c r="G329">
        <v>85</v>
      </c>
      <c r="H329" s="13">
        <v>8924933</v>
      </c>
      <c r="I329" s="12">
        <v>105</v>
      </c>
      <c r="J329" s="13">
        <v>12501482</v>
      </c>
      <c r="K329" s="12">
        <v>158</v>
      </c>
      <c r="L329" s="13">
        <v>17369047</v>
      </c>
      <c r="M329" s="46">
        <v>46</v>
      </c>
      <c r="N329" s="44">
        <v>5675179</v>
      </c>
      <c r="O329" s="12">
        <v>204</v>
      </c>
      <c r="P329" s="13">
        <v>0</v>
      </c>
      <c r="Q329" s="12">
        <v>131</v>
      </c>
      <c r="R329" s="13">
        <v>195</v>
      </c>
      <c r="S329" s="10">
        <v>94</v>
      </c>
      <c r="T329" s="13">
        <v>34029380</v>
      </c>
    </row>
    <row r="330" spans="1:20" ht="25.5">
      <c r="A330" s="8">
        <v>131</v>
      </c>
      <c r="B330" s="8">
        <v>41</v>
      </c>
      <c r="C330" s="111" t="s">
        <v>149</v>
      </c>
      <c r="D330" s="20" t="s">
        <v>255</v>
      </c>
      <c r="E330" s="12">
        <v>131</v>
      </c>
      <c r="F330" s="13">
        <v>34426150</v>
      </c>
      <c r="G330">
        <v>235</v>
      </c>
      <c r="H330" s="13">
        <v>260715</v>
      </c>
      <c r="I330" s="12">
        <v>58</v>
      </c>
      <c r="J330" s="13">
        <v>29228435</v>
      </c>
      <c r="K330" s="12">
        <v>68</v>
      </c>
      <c r="L330" s="13">
        <v>55284497</v>
      </c>
      <c r="M330" s="46">
        <v>238</v>
      </c>
      <c r="N330" s="43">
        <v>-8297656</v>
      </c>
      <c r="O330" s="12">
        <v>52</v>
      </c>
      <c r="P330" s="13">
        <v>16155071</v>
      </c>
      <c r="Q330" s="12">
        <v>23</v>
      </c>
      <c r="R330" s="13">
        <v>856</v>
      </c>
      <c r="S330" s="10">
        <v>99</v>
      </c>
      <c r="T330" s="13">
        <v>32369773</v>
      </c>
    </row>
    <row r="331" spans="1:20" ht="12.75">
      <c r="A331" s="8">
        <v>132</v>
      </c>
      <c r="B331" s="8">
        <v>42</v>
      </c>
      <c r="C331" s="124" t="s">
        <v>315</v>
      </c>
      <c r="D331" s="20" t="s">
        <v>255</v>
      </c>
      <c r="E331" s="12">
        <v>132</v>
      </c>
      <c r="F331" s="13">
        <v>34284814</v>
      </c>
      <c r="G331">
        <v>211</v>
      </c>
      <c r="H331" s="13">
        <v>1178761</v>
      </c>
      <c r="I331" s="12">
        <v>190</v>
      </c>
      <c r="J331" s="13">
        <v>3431981</v>
      </c>
      <c r="K331" s="12">
        <v>211</v>
      </c>
      <c r="L331" s="13">
        <v>9464854</v>
      </c>
      <c r="M331" s="46">
        <v>157</v>
      </c>
      <c r="N331" s="44">
        <v>663417</v>
      </c>
      <c r="O331" s="12">
        <v>206</v>
      </c>
      <c r="P331" s="13">
        <v>0</v>
      </c>
      <c r="Q331" s="12">
        <v>233</v>
      </c>
      <c r="R331" s="13">
        <v>21</v>
      </c>
      <c r="S331" s="10">
        <v>212</v>
      </c>
      <c r="T331" s="13">
        <v>0</v>
      </c>
    </row>
    <row r="332" spans="1:20" ht="25.5">
      <c r="A332" s="8">
        <v>138</v>
      </c>
      <c r="B332" s="8">
        <v>43</v>
      </c>
      <c r="C332" s="111" t="s">
        <v>154</v>
      </c>
      <c r="D332" s="20" t="s">
        <v>269</v>
      </c>
      <c r="E332" s="12">
        <v>138</v>
      </c>
      <c r="F332" s="13">
        <v>32655400</v>
      </c>
      <c r="G332">
        <v>122</v>
      </c>
      <c r="H332" s="13">
        <v>5573341</v>
      </c>
      <c r="I332" s="12">
        <v>68</v>
      </c>
      <c r="J332" s="13">
        <v>24718944</v>
      </c>
      <c r="K332" s="12">
        <v>91</v>
      </c>
      <c r="L332" s="13">
        <v>39876863</v>
      </c>
      <c r="M332" s="46">
        <v>78</v>
      </c>
      <c r="N332" s="44">
        <v>2617757</v>
      </c>
      <c r="O332" s="12">
        <v>142</v>
      </c>
      <c r="P332" s="13">
        <v>1040918</v>
      </c>
      <c r="Q332" s="12">
        <v>90</v>
      </c>
      <c r="R332" s="13">
        <v>312</v>
      </c>
      <c r="S332" s="10">
        <v>108</v>
      </c>
      <c r="T332" s="13">
        <v>28343332</v>
      </c>
    </row>
    <row r="333" spans="1:20" ht="25.5">
      <c r="A333" s="8">
        <v>145</v>
      </c>
      <c r="B333" s="8">
        <v>44</v>
      </c>
      <c r="C333" s="111" t="s">
        <v>160</v>
      </c>
      <c r="D333" s="20" t="s">
        <v>255</v>
      </c>
      <c r="E333" s="12">
        <v>145</v>
      </c>
      <c r="F333" s="13">
        <v>30183551</v>
      </c>
      <c r="G333">
        <v>217</v>
      </c>
      <c r="H333" s="13">
        <v>1024996</v>
      </c>
      <c r="I333" s="12">
        <v>221</v>
      </c>
      <c r="J333" s="13">
        <v>1467119</v>
      </c>
      <c r="K333" s="12">
        <v>221</v>
      </c>
      <c r="L333" s="13">
        <v>8445871</v>
      </c>
      <c r="M333" s="46">
        <v>148</v>
      </c>
      <c r="N333" s="44">
        <v>760117</v>
      </c>
      <c r="O333" s="12">
        <v>42</v>
      </c>
      <c r="P333" s="13">
        <v>20793559</v>
      </c>
      <c r="Q333" s="12">
        <v>237</v>
      </c>
      <c r="R333" s="13">
        <v>11</v>
      </c>
      <c r="S333" s="10">
        <v>217</v>
      </c>
      <c r="T333" s="13">
        <v>0</v>
      </c>
    </row>
    <row r="334" spans="1:20" ht="25.5">
      <c r="A334" s="8">
        <v>149</v>
      </c>
      <c r="B334" s="8">
        <v>45</v>
      </c>
      <c r="C334" s="111" t="s">
        <v>163</v>
      </c>
      <c r="D334" s="20" t="s">
        <v>255</v>
      </c>
      <c r="E334" s="12">
        <v>149</v>
      </c>
      <c r="F334" s="13">
        <v>29783111</v>
      </c>
      <c r="G334">
        <v>144</v>
      </c>
      <c r="H334" s="13">
        <v>4427989</v>
      </c>
      <c r="I334" s="12">
        <v>97</v>
      </c>
      <c r="J334" s="13">
        <v>13630126</v>
      </c>
      <c r="K334" s="12">
        <v>117</v>
      </c>
      <c r="L334" s="13">
        <v>28896863</v>
      </c>
      <c r="M334" s="46">
        <v>132</v>
      </c>
      <c r="N334" s="44">
        <v>1002011</v>
      </c>
      <c r="O334" s="12">
        <v>47</v>
      </c>
      <c r="P334" s="13">
        <v>17094419</v>
      </c>
      <c r="Q334" s="12">
        <v>83</v>
      </c>
      <c r="R334" s="13">
        <v>345</v>
      </c>
      <c r="S334" s="10">
        <v>126</v>
      </c>
      <c r="T334" s="13">
        <v>24998940</v>
      </c>
    </row>
    <row r="335" spans="1:20" ht="25.5">
      <c r="A335" s="8">
        <v>150</v>
      </c>
      <c r="B335" s="8">
        <v>46</v>
      </c>
      <c r="C335" s="111" t="s">
        <v>164</v>
      </c>
      <c r="D335" s="20" t="s">
        <v>255</v>
      </c>
      <c r="E335" s="12">
        <v>150</v>
      </c>
      <c r="F335" s="13">
        <v>29681751</v>
      </c>
      <c r="G335">
        <v>104</v>
      </c>
      <c r="H335" s="13">
        <v>7030684</v>
      </c>
      <c r="I335" s="12">
        <v>45</v>
      </c>
      <c r="J335" s="13">
        <v>42948545</v>
      </c>
      <c r="K335" s="12">
        <v>61</v>
      </c>
      <c r="L335" s="13">
        <v>59491729</v>
      </c>
      <c r="M335" s="46">
        <v>81</v>
      </c>
      <c r="N335" s="44">
        <v>2564985</v>
      </c>
      <c r="O335" s="12">
        <v>54</v>
      </c>
      <c r="P335" s="13">
        <v>15878559</v>
      </c>
      <c r="Q335" s="12">
        <v>113</v>
      </c>
      <c r="R335" s="13">
        <v>245</v>
      </c>
      <c r="S335" s="10">
        <v>105</v>
      </c>
      <c r="T335" s="13">
        <v>29681751</v>
      </c>
    </row>
    <row r="336" spans="1:20" ht="25.5">
      <c r="A336" s="8">
        <v>156</v>
      </c>
      <c r="B336" s="8">
        <v>47</v>
      </c>
      <c r="C336" s="111" t="s">
        <v>169</v>
      </c>
      <c r="D336" s="20" t="s">
        <v>255</v>
      </c>
      <c r="E336" s="12">
        <v>156</v>
      </c>
      <c r="F336" s="13">
        <v>28403783</v>
      </c>
      <c r="G336">
        <v>141</v>
      </c>
      <c r="H336" s="13">
        <v>4635259</v>
      </c>
      <c r="I336" s="12">
        <v>140</v>
      </c>
      <c r="J336" s="13">
        <v>8007567</v>
      </c>
      <c r="K336" s="12">
        <v>142</v>
      </c>
      <c r="L336" s="13">
        <v>21257383</v>
      </c>
      <c r="M336" s="46">
        <v>147</v>
      </c>
      <c r="N336" s="44">
        <v>764538</v>
      </c>
      <c r="O336" s="12">
        <v>156</v>
      </c>
      <c r="P336" s="13">
        <v>302577</v>
      </c>
      <c r="Q336" s="12">
        <v>115</v>
      </c>
      <c r="R336" s="13">
        <v>226</v>
      </c>
      <c r="S336" s="10">
        <v>136</v>
      </c>
      <c r="T336" s="13">
        <v>22955427</v>
      </c>
    </row>
    <row r="337" spans="1:20" ht="25.5">
      <c r="A337" s="8">
        <v>159</v>
      </c>
      <c r="B337" s="8">
        <v>48</v>
      </c>
      <c r="C337" s="111" t="s">
        <v>170</v>
      </c>
      <c r="D337" s="20" t="s">
        <v>255</v>
      </c>
      <c r="E337" s="12">
        <v>159</v>
      </c>
      <c r="F337" s="13">
        <v>27922024</v>
      </c>
      <c r="G337">
        <v>192</v>
      </c>
      <c r="H337" s="13">
        <v>1917714</v>
      </c>
      <c r="I337" s="12">
        <v>112</v>
      </c>
      <c r="J337" s="13">
        <v>11561026</v>
      </c>
      <c r="K337" s="12">
        <v>127</v>
      </c>
      <c r="L337" s="13">
        <v>25670554</v>
      </c>
      <c r="M337" s="46">
        <v>166</v>
      </c>
      <c r="N337" s="44">
        <v>483529</v>
      </c>
      <c r="O337" s="12">
        <v>98</v>
      </c>
      <c r="P337" s="13">
        <v>5648435</v>
      </c>
      <c r="Q337" s="12">
        <v>126</v>
      </c>
      <c r="R337" s="13">
        <v>200</v>
      </c>
      <c r="S337" s="10">
        <v>132</v>
      </c>
      <c r="T337" s="13">
        <v>24006043</v>
      </c>
    </row>
    <row r="338" spans="1:20" ht="38.25">
      <c r="A338" s="8">
        <v>160</v>
      </c>
      <c r="B338" s="8">
        <v>49</v>
      </c>
      <c r="C338" s="111" t="s">
        <v>171</v>
      </c>
      <c r="D338" s="20" t="s">
        <v>255</v>
      </c>
      <c r="E338" s="12">
        <v>160</v>
      </c>
      <c r="F338" s="13">
        <v>27844890</v>
      </c>
      <c r="G338">
        <v>161</v>
      </c>
      <c r="H338" s="13">
        <v>3393509</v>
      </c>
      <c r="I338" s="12">
        <v>244</v>
      </c>
      <c r="J338" s="13">
        <v>-171727</v>
      </c>
      <c r="K338" s="12">
        <v>154</v>
      </c>
      <c r="L338" s="13">
        <v>18234959</v>
      </c>
      <c r="M338" s="46">
        <v>232</v>
      </c>
      <c r="N338" s="43">
        <v>-1494283</v>
      </c>
      <c r="O338" s="12">
        <v>160</v>
      </c>
      <c r="P338" s="13">
        <v>178353</v>
      </c>
      <c r="Q338" s="12">
        <v>134</v>
      </c>
      <c r="R338" s="13">
        <v>186</v>
      </c>
      <c r="S338" s="10">
        <v>177</v>
      </c>
      <c r="T338" s="13">
        <v>12569496</v>
      </c>
    </row>
    <row r="339" spans="1:20" ht="25.5">
      <c r="A339" s="8">
        <v>165</v>
      </c>
      <c r="B339" s="8">
        <v>50</v>
      </c>
      <c r="C339" s="111" t="s">
        <v>176</v>
      </c>
      <c r="D339" s="20" t="s">
        <v>255</v>
      </c>
      <c r="E339" s="12">
        <v>165</v>
      </c>
      <c r="F339" s="13">
        <v>27164051</v>
      </c>
      <c r="G339">
        <v>236</v>
      </c>
      <c r="H339" s="13">
        <v>256807</v>
      </c>
      <c r="I339" s="12">
        <v>239</v>
      </c>
      <c r="J339" s="13">
        <v>317173</v>
      </c>
      <c r="K339" s="12">
        <v>213</v>
      </c>
      <c r="L339" s="13">
        <v>9192050</v>
      </c>
      <c r="M339" s="46">
        <v>195</v>
      </c>
      <c r="N339" s="44">
        <v>94180</v>
      </c>
      <c r="O339" s="12">
        <v>74</v>
      </c>
      <c r="P339" s="13">
        <v>10511411</v>
      </c>
      <c r="Q339" s="12">
        <v>235</v>
      </c>
      <c r="R339" s="13">
        <v>17</v>
      </c>
      <c r="S339" s="10">
        <v>222</v>
      </c>
      <c r="T339" s="13">
        <v>0</v>
      </c>
    </row>
    <row r="340" spans="1:20" ht="25.5">
      <c r="A340" s="8">
        <v>173</v>
      </c>
      <c r="B340" s="8">
        <v>51</v>
      </c>
      <c r="C340" s="111" t="s">
        <v>183</v>
      </c>
      <c r="D340" s="20" t="s">
        <v>255</v>
      </c>
      <c r="E340" s="12">
        <v>173</v>
      </c>
      <c r="F340" s="13">
        <v>26358531</v>
      </c>
      <c r="G340">
        <v>99</v>
      </c>
      <c r="H340" s="13">
        <v>7539458</v>
      </c>
      <c r="I340" s="12">
        <v>67</v>
      </c>
      <c r="J340" s="13">
        <v>24950976</v>
      </c>
      <c r="K340" s="12">
        <v>115</v>
      </c>
      <c r="L340" s="13">
        <v>29138508</v>
      </c>
      <c r="M340" s="46">
        <v>208</v>
      </c>
      <c r="N340" s="43">
        <v>-174316</v>
      </c>
      <c r="O340" s="12">
        <v>62</v>
      </c>
      <c r="P340" s="13">
        <v>13561941</v>
      </c>
      <c r="Q340" s="12">
        <v>70</v>
      </c>
      <c r="R340" s="13">
        <v>411</v>
      </c>
      <c r="S340" s="10">
        <v>123</v>
      </c>
      <c r="T340" s="13">
        <v>25859868</v>
      </c>
    </row>
    <row r="341" spans="1:20" ht="25.5">
      <c r="A341" s="8">
        <v>177</v>
      </c>
      <c r="B341" s="8">
        <v>52</v>
      </c>
      <c r="C341" s="111" t="s">
        <v>29</v>
      </c>
      <c r="D341" s="20" t="s">
        <v>258</v>
      </c>
      <c r="E341" s="12">
        <v>177</v>
      </c>
      <c r="F341" s="13">
        <v>25937340</v>
      </c>
      <c r="G341">
        <v>135</v>
      </c>
      <c r="H341" s="13">
        <v>5109552</v>
      </c>
      <c r="I341" s="12">
        <v>61</v>
      </c>
      <c r="J341" s="13">
        <v>28193095</v>
      </c>
      <c r="K341" s="12">
        <v>99</v>
      </c>
      <c r="L341" s="13">
        <v>36315876</v>
      </c>
      <c r="M341" s="46">
        <v>119</v>
      </c>
      <c r="N341" s="44">
        <v>1300791</v>
      </c>
      <c r="O341" s="12">
        <v>155</v>
      </c>
      <c r="P341" s="13">
        <v>322142</v>
      </c>
      <c r="Q341" s="12">
        <v>127</v>
      </c>
      <c r="R341" s="13">
        <v>200</v>
      </c>
      <c r="S341" s="10">
        <v>122</v>
      </c>
      <c r="T341" s="13">
        <v>25937340</v>
      </c>
    </row>
    <row r="342" spans="1:20" ht="25.5">
      <c r="A342" s="8">
        <v>179</v>
      </c>
      <c r="B342" s="8">
        <v>53</v>
      </c>
      <c r="C342" s="111" t="s">
        <v>188</v>
      </c>
      <c r="D342" s="20" t="s">
        <v>255</v>
      </c>
      <c r="E342" s="12">
        <v>179</v>
      </c>
      <c r="F342" s="13">
        <v>25555938</v>
      </c>
      <c r="G342">
        <v>177</v>
      </c>
      <c r="H342" s="13">
        <v>2632567</v>
      </c>
      <c r="I342" s="12">
        <v>94</v>
      </c>
      <c r="J342" s="13">
        <v>14402062</v>
      </c>
      <c r="K342" s="12">
        <v>174</v>
      </c>
      <c r="L342" s="13">
        <v>14604674</v>
      </c>
      <c r="M342" s="46">
        <v>82</v>
      </c>
      <c r="N342" s="44">
        <v>2379026</v>
      </c>
      <c r="O342" s="12">
        <v>112</v>
      </c>
      <c r="P342" s="13">
        <v>3467573</v>
      </c>
      <c r="Q342" s="12">
        <v>150</v>
      </c>
      <c r="R342" s="13">
        <v>156</v>
      </c>
      <c r="S342" s="10">
        <v>158</v>
      </c>
      <c r="T342" s="13">
        <v>18961520</v>
      </c>
    </row>
    <row r="343" spans="1:20" ht="25.5">
      <c r="A343" s="8">
        <v>183</v>
      </c>
      <c r="B343" s="8">
        <v>54</v>
      </c>
      <c r="C343" s="111" t="s">
        <v>191</v>
      </c>
      <c r="D343" s="20" t="s">
        <v>255</v>
      </c>
      <c r="E343" s="12">
        <v>183</v>
      </c>
      <c r="F343" s="13">
        <v>25021436</v>
      </c>
      <c r="G343">
        <v>138</v>
      </c>
      <c r="H343" s="13">
        <v>4850988</v>
      </c>
      <c r="I343" s="12">
        <v>123</v>
      </c>
      <c r="J343" s="13">
        <v>9854464</v>
      </c>
      <c r="K343" s="12">
        <v>129</v>
      </c>
      <c r="L343" s="13">
        <v>24865246</v>
      </c>
      <c r="M343" s="46">
        <v>173</v>
      </c>
      <c r="N343" s="44">
        <v>392629</v>
      </c>
      <c r="O343" s="12">
        <v>76</v>
      </c>
      <c r="P343" s="13">
        <v>9914606</v>
      </c>
      <c r="Q343" s="12">
        <v>139</v>
      </c>
      <c r="R343" s="13">
        <v>179</v>
      </c>
      <c r="S343" s="10">
        <v>125</v>
      </c>
      <c r="T343" s="13">
        <v>25021436</v>
      </c>
    </row>
    <row r="344" spans="1:20" ht="25.5">
      <c r="A344" s="8">
        <v>184</v>
      </c>
      <c r="B344" s="8">
        <v>55</v>
      </c>
      <c r="C344" s="111" t="s">
        <v>192</v>
      </c>
      <c r="D344" s="20" t="s">
        <v>255</v>
      </c>
      <c r="E344" s="12">
        <v>184</v>
      </c>
      <c r="F344" s="13">
        <v>24880645</v>
      </c>
      <c r="G344">
        <v>147</v>
      </c>
      <c r="H344" s="13">
        <v>4267961</v>
      </c>
      <c r="I344" s="12">
        <v>247</v>
      </c>
      <c r="J344" s="13">
        <v>-10974293</v>
      </c>
      <c r="K344" s="12">
        <v>39</v>
      </c>
      <c r="L344" s="13">
        <v>111244402</v>
      </c>
      <c r="M344" s="46">
        <v>243</v>
      </c>
      <c r="N344" s="43">
        <v>-17904588</v>
      </c>
      <c r="O344" s="12">
        <v>169</v>
      </c>
      <c r="P344" s="13">
        <v>15846</v>
      </c>
      <c r="Q344" s="12">
        <v>34</v>
      </c>
      <c r="R344" s="13">
        <v>705</v>
      </c>
      <c r="S344" s="10">
        <v>150</v>
      </c>
      <c r="T344" s="13">
        <v>20408123</v>
      </c>
    </row>
    <row r="345" spans="1:20" ht="25.5">
      <c r="A345" s="8">
        <v>186</v>
      </c>
      <c r="B345" s="8">
        <v>56</v>
      </c>
      <c r="C345" s="111" t="s">
        <v>194</v>
      </c>
      <c r="D345" s="20" t="s">
        <v>255</v>
      </c>
      <c r="E345" s="12">
        <v>186</v>
      </c>
      <c r="F345" s="13">
        <v>24619891</v>
      </c>
      <c r="G345">
        <v>111</v>
      </c>
      <c r="H345" s="13">
        <v>6333438</v>
      </c>
      <c r="I345" s="12">
        <v>100</v>
      </c>
      <c r="J345" s="13">
        <v>13219977</v>
      </c>
      <c r="K345" s="12">
        <v>111</v>
      </c>
      <c r="L345" s="13">
        <v>31074177</v>
      </c>
      <c r="M345" s="46">
        <v>79</v>
      </c>
      <c r="N345" s="44">
        <v>2576531</v>
      </c>
      <c r="O345" s="12">
        <v>220</v>
      </c>
      <c r="P345" s="13">
        <v>0</v>
      </c>
      <c r="Q345" s="12">
        <v>72</v>
      </c>
      <c r="R345" s="13">
        <v>403</v>
      </c>
      <c r="S345" s="10">
        <v>134</v>
      </c>
      <c r="T345" s="13">
        <v>23545323</v>
      </c>
    </row>
    <row r="346" spans="1:20" ht="25.5">
      <c r="A346" s="8">
        <v>189</v>
      </c>
      <c r="B346" s="8">
        <v>57</v>
      </c>
      <c r="C346" s="111" t="s">
        <v>197</v>
      </c>
      <c r="D346" s="20" t="s">
        <v>255</v>
      </c>
      <c r="E346" s="12">
        <v>189</v>
      </c>
      <c r="F346" s="13">
        <v>24346096</v>
      </c>
      <c r="G346">
        <v>71</v>
      </c>
      <c r="H346" s="13">
        <v>10612489</v>
      </c>
      <c r="I346" s="12">
        <v>81</v>
      </c>
      <c r="J346" s="13">
        <v>19845242</v>
      </c>
      <c r="K346" s="12">
        <v>96</v>
      </c>
      <c r="L346" s="13">
        <v>37704250</v>
      </c>
      <c r="M346" s="46">
        <v>103</v>
      </c>
      <c r="N346" s="44">
        <v>1820541</v>
      </c>
      <c r="O346" s="12">
        <v>95</v>
      </c>
      <c r="P346" s="13">
        <v>6277560</v>
      </c>
      <c r="Q346" s="12">
        <v>138</v>
      </c>
      <c r="R346" s="13">
        <v>180</v>
      </c>
      <c r="S346" s="10">
        <v>130</v>
      </c>
      <c r="T346" s="13">
        <v>24198126</v>
      </c>
    </row>
    <row r="347" spans="1:20" ht="25.5">
      <c r="A347" s="8">
        <v>191</v>
      </c>
      <c r="B347" s="8">
        <v>58</v>
      </c>
      <c r="C347" s="111" t="s">
        <v>199</v>
      </c>
      <c r="D347" s="20" t="s">
        <v>255</v>
      </c>
      <c r="E347" s="12">
        <v>191</v>
      </c>
      <c r="F347" s="13">
        <v>24287468</v>
      </c>
      <c r="G347">
        <v>226</v>
      </c>
      <c r="H347" s="13">
        <v>666147</v>
      </c>
      <c r="I347" s="12">
        <v>213</v>
      </c>
      <c r="J347" s="13">
        <v>1847881</v>
      </c>
      <c r="K347" s="12">
        <v>229</v>
      </c>
      <c r="L347" s="13">
        <v>6656655</v>
      </c>
      <c r="M347" s="46">
        <v>160</v>
      </c>
      <c r="N347" s="44">
        <v>605918</v>
      </c>
      <c r="O347" s="12">
        <v>48</v>
      </c>
      <c r="P347" s="13">
        <v>16687366</v>
      </c>
      <c r="Q347" s="12">
        <v>247</v>
      </c>
      <c r="R347" s="13">
        <v>3</v>
      </c>
      <c r="S347" s="10">
        <v>229</v>
      </c>
      <c r="T347" s="13">
        <v>0</v>
      </c>
    </row>
    <row r="348" spans="1:20" ht="25.5">
      <c r="A348" s="8">
        <v>196</v>
      </c>
      <c r="B348" s="8">
        <v>59</v>
      </c>
      <c r="C348" s="111" t="s">
        <v>202</v>
      </c>
      <c r="D348" s="20" t="s">
        <v>255</v>
      </c>
      <c r="E348" s="12">
        <v>196</v>
      </c>
      <c r="F348" s="13">
        <v>23543137</v>
      </c>
      <c r="G348">
        <v>158</v>
      </c>
      <c r="H348" s="13">
        <v>3708937</v>
      </c>
      <c r="I348" s="12">
        <v>114</v>
      </c>
      <c r="J348" s="13">
        <v>11113320</v>
      </c>
      <c r="K348" s="12">
        <v>123</v>
      </c>
      <c r="L348" s="13">
        <v>26764409</v>
      </c>
      <c r="M348" s="46">
        <v>183</v>
      </c>
      <c r="N348" s="44">
        <v>255869</v>
      </c>
      <c r="O348" s="12">
        <v>133</v>
      </c>
      <c r="P348" s="13">
        <v>1469531</v>
      </c>
      <c r="Q348" s="12">
        <v>148</v>
      </c>
      <c r="R348" s="13">
        <v>160</v>
      </c>
      <c r="S348" s="10">
        <v>160</v>
      </c>
      <c r="T348" s="13">
        <v>18825376</v>
      </c>
    </row>
    <row r="349" spans="1:20" ht="25.5">
      <c r="A349" s="8">
        <v>202</v>
      </c>
      <c r="B349" s="8">
        <v>60</v>
      </c>
      <c r="C349" s="111" t="s">
        <v>207</v>
      </c>
      <c r="D349" s="20" t="s">
        <v>255</v>
      </c>
      <c r="E349" s="12">
        <v>202</v>
      </c>
      <c r="F349" s="13">
        <v>22116167</v>
      </c>
      <c r="G349">
        <v>124</v>
      </c>
      <c r="H349" s="13">
        <v>5510362</v>
      </c>
      <c r="I349" s="12">
        <v>85</v>
      </c>
      <c r="J349" s="13">
        <v>18444040</v>
      </c>
      <c r="K349" s="12">
        <v>135</v>
      </c>
      <c r="L349" s="13">
        <v>22848638</v>
      </c>
      <c r="M349" s="46">
        <v>101</v>
      </c>
      <c r="N349" s="44">
        <v>1842073</v>
      </c>
      <c r="O349" s="12">
        <v>86</v>
      </c>
      <c r="P349" s="13">
        <v>7783750</v>
      </c>
      <c r="Q349" s="12">
        <v>196</v>
      </c>
      <c r="R349" s="13">
        <v>52</v>
      </c>
      <c r="S349" s="10">
        <v>153</v>
      </c>
      <c r="T349" s="13">
        <v>19382519</v>
      </c>
    </row>
    <row r="350" spans="1:20" ht="38.25">
      <c r="A350" s="8">
        <v>207</v>
      </c>
      <c r="B350" s="8">
        <v>61</v>
      </c>
      <c r="C350" s="111" t="s">
        <v>211</v>
      </c>
      <c r="D350" s="20" t="s">
        <v>255</v>
      </c>
      <c r="E350" s="12">
        <v>207</v>
      </c>
      <c r="F350" s="13">
        <v>21921659</v>
      </c>
      <c r="G350">
        <v>221</v>
      </c>
      <c r="H350" s="13">
        <v>812768</v>
      </c>
      <c r="I350" s="12">
        <v>177</v>
      </c>
      <c r="J350" s="13">
        <v>4446788</v>
      </c>
      <c r="K350" s="12">
        <v>149</v>
      </c>
      <c r="L350" s="13">
        <v>19709849</v>
      </c>
      <c r="M350" s="46">
        <v>174</v>
      </c>
      <c r="N350" s="44">
        <v>355941</v>
      </c>
      <c r="O350" s="12">
        <v>230</v>
      </c>
      <c r="P350" s="13">
        <v>0</v>
      </c>
      <c r="Q350" s="12">
        <v>201</v>
      </c>
      <c r="R350" s="13">
        <v>49</v>
      </c>
      <c r="S350" s="10">
        <v>183</v>
      </c>
      <c r="T350" s="13">
        <v>2101675</v>
      </c>
    </row>
    <row r="351" spans="1:20" ht="25.5">
      <c r="A351" s="8">
        <v>208</v>
      </c>
      <c r="B351" s="8">
        <v>62</v>
      </c>
      <c r="C351" s="111" t="s">
        <v>212</v>
      </c>
      <c r="D351" s="20" t="s">
        <v>255</v>
      </c>
      <c r="E351" s="12">
        <v>208</v>
      </c>
      <c r="F351" s="13">
        <v>21773894</v>
      </c>
      <c r="G351">
        <v>171</v>
      </c>
      <c r="H351" s="13">
        <v>2842689</v>
      </c>
      <c r="I351" s="12">
        <v>110</v>
      </c>
      <c r="J351" s="13">
        <v>11808074</v>
      </c>
      <c r="K351" s="12">
        <v>145</v>
      </c>
      <c r="L351" s="13">
        <v>20341593</v>
      </c>
      <c r="M351" s="46">
        <v>106</v>
      </c>
      <c r="N351" s="44">
        <v>1682763</v>
      </c>
      <c r="O351" s="12">
        <v>81</v>
      </c>
      <c r="P351" s="13">
        <v>9302915</v>
      </c>
      <c r="Q351" s="12">
        <v>204</v>
      </c>
      <c r="R351" s="13">
        <v>48</v>
      </c>
      <c r="S351" s="10">
        <v>142</v>
      </c>
      <c r="T351" s="13">
        <v>21742313</v>
      </c>
    </row>
    <row r="352" spans="1:20" ht="25.5">
      <c r="A352" s="8">
        <v>213</v>
      </c>
      <c r="B352" s="8">
        <v>63</v>
      </c>
      <c r="C352" s="111" t="s">
        <v>216</v>
      </c>
      <c r="D352" s="20" t="s">
        <v>255</v>
      </c>
      <c r="E352" s="12">
        <v>213</v>
      </c>
      <c r="F352" s="13">
        <v>21078327</v>
      </c>
      <c r="G352">
        <v>232</v>
      </c>
      <c r="H352" s="13">
        <v>463507</v>
      </c>
      <c r="I352" s="12">
        <v>228</v>
      </c>
      <c r="J352" s="13">
        <v>1194445</v>
      </c>
      <c r="K352" s="12">
        <v>219</v>
      </c>
      <c r="L352" s="13">
        <v>8597446</v>
      </c>
      <c r="M352" s="46">
        <v>179</v>
      </c>
      <c r="N352" s="44">
        <v>271231</v>
      </c>
      <c r="O352" s="12">
        <v>61</v>
      </c>
      <c r="P352" s="13">
        <v>13599381</v>
      </c>
      <c r="Q352" s="12">
        <v>236</v>
      </c>
      <c r="R352" s="13">
        <v>15</v>
      </c>
      <c r="S352" s="10">
        <v>238</v>
      </c>
      <c r="T352" s="13">
        <v>0</v>
      </c>
    </row>
    <row r="353" spans="1:20" ht="25.5">
      <c r="A353" s="8">
        <v>215</v>
      </c>
      <c r="B353" s="8">
        <v>64</v>
      </c>
      <c r="C353" s="111" t="s">
        <v>218</v>
      </c>
      <c r="D353" s="20" t="s">
        <v>255</v>
      </c>
      <c r="E353" s="12">
        <v>215</v>
      </c>
      <c r="F353" s="13">
        <v>21017530</v>
      </c>
      <c r="G353">
        <v>189</v>
      </c>
      <c r="H353" s="13">
        <v>2073810</v>
      </c>
      <c r="I353" s="12">
        <v>208</v>
      </c>
      <c r="J353" s="13">
        <v>2256528</v>
      </c>
      <c r="K353" s="12">
        <v>198</v>
      </c>
      <c r="L353" s="13">
        <v>12294335</v>
      </c>
      <c r="M353" s="46">
        <v>225</v>
      </c>
      <c r="N353" s="43">
        <v>-913289</v>
      </c>
      <c r="O353" s="12">
        <v>234</v>
      </c>
      <c r="P353" s="13">
        <v>0</v>
      </c>
      <c r="Q353" s="12">
        <v>183</v>
      </c>
      <c r="R353" s="13">
        <v>80</v>
      </c>
      <c r="S353" s="10">
        <v>154</v>
      </c>
      <c r="T353" s="13">
        <v>19283574</v>
      </c>
    </row>
    <row r="354" spans="1:20" ht="25.5">
      <c r="A354" s="8">
        <v>220</v>
      </c>
      <c r="B354" s="8">
        <v>65</v>
      </c>
      <c r="C354" s="111" t="s">
        <v>222</v>
      </c>
      <c r="D354" s="20" t="s">
        <v>255</v>
      </c>
      <c r="E354" s="12">
        <v>220</v>
      </c>
      <c r="F354" s="13">
        <v>20116667</v>
      </c>
      <c r="G354">
        <v>154</v>
      </c>
      <c r="H354" s="13">
        <v>3945572</v>
      </c>
      <c r="I354" s="12">
        <v>164</v>
      </c>
      <c r="J354" s="13">
        <v>5832835</v>
      </c>
      <c r="K354" s="12">
        <v>206</v>
      </c>
      <c r="L354" s="13">
        <v>10084155</v>
      </c>
      <c r="M354" s="46">
        <v>150</v>
      </c>
      <c r="N354" s="44">
        <v>745475</v>
      </c>
      <c r="O354" s="12">
        <v>171</v>
      </c>
      <c r="P354" s="13">
        <v>3550</v>
      </c>
      <c r="Q354" s="12">
        <v>162</v>
      </c>
      <c r="R354" s="13">
        <v>140</v>
      </c>
      <c r="S354" s="10">
        <v>152</v>
      </c>
      <c r="T354" s="13">
        <v>19972338</v>
      </c>
    </row>
    <row r="355" spans="1:20" ht="25.5">
      <c r="A355" s="8">
        <v>224</v>
      </c>
      <c r="B355" s="8">
        <v>66</v>
      </c>
      <c r="C355" s="111" t="s">
        <v>225</v>
      </c>
      <c r="D355" s="20" t="s">
        <v>255</v>
      </c>
      <c r="E355" s="12">
        <v>224</v>
      </c>
      <c r="F355" s="13">
        <v>19698210</v>
      </c>
      <c r="G355">
        <v>187</v>
      </c>
      <c r="H355" s="157" t="s">
        <v>382</v>
      </c>
      <c r="I355" s="12">
        <v>155</v>
      </c>
      <c r="J355" s="157" t="s">
        <v>382</v>
      </c>
      <c r="K355" s="12">
        <v>171</v>
      </c>
      <c r="L355" s="157" t="s">
        <v>382</v>
      </c>
      <c r="M355" s="46">
        <v>109</v>
      </c>
      <c r="N355" s="157" t="s">
        <v>382</v>
      </c>
      <c r="O355" s="12">
        <v>126</v>
      </c>
      <c r="P355" s="157" t="s">
        <v>382</v>
      </c>
      <c r="Q355" s="12">
        <v>211</v>
      </c>
      <c r="R355" s="157" t="s">
        <v>382</v>
      </c>
      <c r="S355" s="10">
        <v>179</v>
      </c>
      <c r="T355" s="157" t="s">
        <v>382</v>
      </c>
    </row>
    <row r="356" spans="1:20" ht="25.5">
      <c r="A356" s="8">
        <v>227</v>
      </c>
      <c r="B356" s="8">
        <v>67</v>
      </c>
      <c r="C356" s="111" t="s">
        <v>228</v>
      </c>
      <c r="D356" s="20" t="s">
        <v>255</v>
      </c>
      <c r="E356" s="12">
        <v>227</v>
      </c>
      <c r="F356" s="13">
        <v>19672824</v>
      </c>
      <c r="G356">
        <v>159</v>
      </c>
      <c r="H356" s="13">
        <v>3655840</v>
      </c>
      <c r="I356" s="12">
        <v>86</v>
      </c>
      <c r="J356" s="13">
        <v>18072336</v>
      </c>
      <c r="K356" s="12">
        <v>125</v>
      </c>
      <c r="L356" s="13">
        <v>26174955</v>
      </c>
      <c r="M356" s="46">
        <v>108</v>
      </c>
      <c r="N356" s="44">
        <v>1668934</v>
      </c>
      <c r="O356" s="12">
        <v>239</v>
      </c>
      <c r="P356" s="13">
        <v>0</v>
      </c>
      <c r="Q356" s="12">
        <v>117</v>
      </c>
      <c r="R356" s="13">
        <v>222</v>
      </c>
      <c r="S356" s="10">
        <v>172</v>
      </c>
      <c r="T356" s="13">
        <v>14345249</v>
      </c>
    </row>
    <row r="357" spans="1:20" ht="25.5">
      <c r="A357" s="8">
        <v>228</v>
      </c>
      <c r="B357" s="8">
        <v>68</v>
      </c>
      <c r="C357" s="111" t="s">
        <v>229</v>
      </c>
      <c r="D357" s="20" t="s">
        <v>255</v>
      </c>
      <c r="E357" s="12">
        <v>228</v>
      </c>
      <c r="F357" s="13">
        <v>19633351</v>
      </c>
      <c r="G357">
        <v>186</v>
      </c>
      <c r="H357" s="157" t="s">
        <v>382</v>
      </c>
      <c r="I357" s="12">
        <v>109</v>
      </c>
      <c r="J357" s="157" t="s">
        <v>382</v>
      </c>
      <c r="K357" s="12">
        <v>128</v>
      </c>
      <c r="L357" s="157" t="s">
        <v>382</v>
      </c>
      <c r="M357" s="46">
        <v>180</v>
      </c>
      <c r="N357" s="157" t="s">
        <v>382</v>
      </c>
      <c r="O357" s="12">
        <v>124</v>
      </c>
      <c r="P357" s="157" t="s">
        <v>382</v>
      </c>
      <c r="Q357" s="12">
        <v>153</v>
      </c>
      <c r="R357" s="157" t="s">
        <v>382</v>
      </c>
      <c r="S357" s="10">
        <v>174</v>
      </c>
      <c r="T357" s="157" t="s">
        <v>382</v>
      </c>
    </row>
    <row r="358" spans="1:20" ht="25.5">
      <c r="A358" s="8">
        <v>238</v>
      </c>
      <c r="B358" s="8">
        <v>69</v>
      </c>
      <c r="C358" s="111" t="s">
        <v>237</v>
      </c>
      <c r="D358" s="20" t="s">
        <v>255</v>
      </c>
      <c r="E358" s="12">
        <v>238</v>
      </c>
      <c r="F358" s="13">
        <v>18824791</v>
      </c>
      <c r="G358">
        <v>166</v>
      </c>
      <c r="H358" s="13">
        <v>3085272</v>
      </c>
      <c r="I358" s="12">
        <v>118</v>
      </c>
      <c r="J358" s="13">
        <v>10734742</v>
      </c>
      <c r="K358" s="12">
        <v>173</v>
      </c>
      <c r="L358" s="13">
        <v>15037574</v>
      </c>
      <c r="M358" s="46">
        <v>126</v>
      </c>
      <c r="N358" s="44">
        <v>1114836</v>
      </c>
      <c r="O358" s="12">
        <v>141</v>
      </c>
      <c r="P358" s="13">
        <v>1041514</v>
      </c>
      <c r="Q358" s="12">
        <v>122</v>
      </c>
      <c r="R358" s="13">
        <v>214</v>
      </c>
      <c r="S358" s="10">
        <v>162</v>
      </c>
      <c r="T358" s="13">
        <v>18667323</v>
      </c>
    </row>
    <row r="359" spans="1:20" ht="25.5">
      <c r="A359" s="8">
        <v>239</v>
      </c>
      <c r="B359" s="8">
        <v>70</v>
      </c>
      <c r="C359" s="111" t="s">
        <v>238</v>
      </c>
      <c r="D359" s="20" t="s">
        <v>255</v>
      </c>
      <c r="E359" s="12">
        <v>239</v>
      </c>
      <c r="F359" s="13">
        <v>18713746</v>
      </c>
      <c r="G359">
        <v>127</v>
      </c>
      <c r="H359" s="13">
        <v>5370831</v>
      </c>
      <c r="I359" s="12">
        <v>167</v>
      </c>
      <c r="J359" s="13">
        <v>5240409</v>
      </c>
      <c r="K359" s="12">
        <v>147</v>
      </c>
      <c r="L359" s="13">
        <v>19906797</v>
      </c>
      <c r="M359" s="46">
        <v>172</v>
      </c>
      <c r="N359" s="44">
        <v>422051</v>
      </c>
      <c r="O359" s="12">
        <v>83</v>
      </c>
      <c r="P359" s="13">
        <v>8954975</v>
      </c>
      <c r="Q359" s="12">
        <v>124</v>
      </c>
      <c r="R359" s="13">
        <v>205</v>
      </c>
      <c r="S359" s="10">
        <v>161</v>
      </c>
      <c r="T359" s="119">
        <v>18713746</v>
      </c>
    </row>
    <row r="360" spans="1:20" ht="25.5">
      <c r="A360" s="8">
        <v>240</v>
      </c>
      <c r="B360" s="8">
        <v>71</v>
      </c>
      <c r="C360" s="111" t="s">
        <v>239</v>
      </c>
      <c r="D360" s="20" t="s">
        <v>255</v>
      </c>
      <c r="E360" s="12">
        <v>240</v>
      </c>
      <c r="F360" s="13">
        <v>18692401</v>
      </c>
      <c r="G360">
        <v>160</v>
      </c>
      <c r="H360" s="13">
        <v>3637678</v>
      </c>
      <c r="I360" s="12">
        <v>166</v>
      </c>
      <c r="J360" s="13">
        <v>5274500</v>
      </c>
      <c r="K360" s="12">
        <v>181</v>
      </c>
      <c r="L360" s="13">
        <v>13845957</v>
      </c>
      <c r="M360" s="46">
        <v>188</v>
      </c>
      <c r="N360" s="44">
        <v>181194</v>
      </c>
      <c r="O360" s="12">
        <v>245</v>
      </c>
      <c r="P360" s="13">
        <v>0</v>
      </c>
      <c r="Q360" s="12">
        <v>170</v>
      </c>
      <c r="R360" s="13">
        <v>124</v>
      </c>
      <c r="S360" s="10">
        <v>246</v>
      </c>
      <c r="T360" s="13">
        <v>0</v>
      </c>
    </row>
    <row r="361" spans="1:20" ht="25.5">
      <c r="A361" s="8">
        <v>248</v>
      </c>
      <c r="B361" s="8">
        <v>72</v>
      </c>
      <c r="C361" s="111" t="s">
        <v>246</v>
      </c>
      <c r="D361" s="20" t="s">
        <v>255</v>
      </c>
      <c r="E361" s="12">
        <v>248</v>
      </c>
      <c r="F361" s="18">
        <v>17587189</v>
      </c>
      <c r="G361">
        <v>230</v>
      </c>
      <c r="H361" s="18">
        <v>503627</v>
      </c>
      <c r="I361" s="19">
        <v>209</v>
      </c>
      <c r="J361" s="18">
        <v>2226508</v>
      </c>
      <c r="K361" s="19">
        <v>156</v>
      </c>
      <c r="L361" s="18">
        <v>18070205</v>
      </c>
      <c r="M361" s="46">
        <v>196</v>
      </c>
      <c r="N361" s="44">
        <v>93118</v>
      </c>
      <c r="O361" s="19">
        <v>249</v>
      </c>
      <c r="P361" s="18">
        <v>0</v>
      </c>
      <c r="Q361" s="19">
        <v>205</v>
      </c>
      <c r="R361" s="18">
        <v>48</v>
      </c>
      <c r="S361" s="10">
        <v>250</v>
      </c>
      <c r="T361" s="18">
        <v>0</v>
      </c>
    </row>
    <row r="362" spans="3:20" ht="16.5" thickBot="1">
      <c r="C362" s="161" t="s">
        <v>252</v>
      </c>
      <c r="F362" s="34">
        <v>5540256998</v>
      </c>
      <c r="G362" s="34"/>
      <c r="H362" s="34">
        <v>623948620</v>
      </c>
      <c r="I362" s="34"/>
      <c r="J362" s="34">
        <v>2875608080</v>
      </c>
      <c r="K362" s="34"/>
      <c r="L362" s="34">
        <v>5931677228</v>
      </c>
      <c r="M362" s="34"/>
      <c r="N362" s="34">
        <v>-52447065</v>
      </c>
      <c r="O362" s="34"/>
      <c r="P362" s="34">
        <v>1163313678</v>
      </c>
      <c r="Q362" s="34"/>
      <c r="R362" s="34">
        <v>35309</v>
      </c>
      <c r="S362" s="34"/>
      <c r="T362" s="34">
        <v>3815311320</v>
      </c>
    </row>
    <row r="364" spans="6:20" ht="15.75"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</row>
    <row r="367" ht="13.5" thickBot="1"/>
    <row r="368" ht="13.5" thickBot="1">
      <c r="C368" s="158" t="s">
        <v>284</v>
      </c>
    </row>
    <row r="369" spans="1:20" ht="38.25">
      <c r="A369" s="1" t="s">
        <v>0</v>
      </c>
      <c r="B369" s="22" t="s">
        <v>285</v>
      </c>
      <c r="C369" s="159" t="s">
        <v>253</v>
      </c>
      <c r="D369" s="2" t="s">
        <v>1</v>
      </c>
      <c r="E369" s="2" t="s">
        <v>2</v>
      </c>
      <c r="F369" s="3" t="s">
        <v>3</v>
      </c>
      <c r="G369" s="2" t="s">
        <v>2</v>
      </c>
      <c r="H369" s="5" t="s">
        <v>4</v>
      </c>
      <c r="I369" s="2" t="s">
        <v>2</v>
      </c>
      <c r="J369" s="5" t="s">
        <v>5</v>
      </c>
      <c r="K369" s="2" t="s">
        <v>2</v>
      </c>
      <c r="L369" s="5" t="s">
        <v>6</v>
      </c>
      <c r="M369" s="2" t="s">
        <v>2</v>
      </c>
      <c r="N369" s="5" t="s">
        <v>7</v>
      </c>
      <c r="O369" s="2" t="s">
        <v>2</v>
      </c>
      <c r="P369" s="5" t="s">
        <v>8</v>
      </c>
      <c r="Q369" s="2" t="s">
        <v>2</v>
      </c>
      <c r="R369" s="5" t="s">
        <v>9</v>
      </c>
      <c r="S369" s="2" t="s">
        <v>2</v>
      </c>
      <c r="T369" s="5" t="s">
        <v>10</v>
      </c>
    </row>
    <row r="370" spans="1:20" ht="63.75">
      <c r="A370" s="113" t="s">
        <v>11</v>
      </c>
      <c r="B370" s="113" t="s">
        <v>14</v>
      </c>
      <c r="C370" s="160" t="s">
        <v>12</v>
      </c>
      <c r="D370" s="113" t="s">
        <v>13</v>
      </c>
      <c r="E370" s="113" t="s">
        <v>14</v>
      </c>
      <c r="F370" s="113" t="s">
        <v>15</v>
      </c>
      <c r="G370" s="113" t="s">
        <v>14</v>
      </c>
      <c r="H370" s="114" t="s">
        <v>16</v>
      </c>
      <c r="I370" s="113" t="s">
        <v>14</v>
      </c>
      <c r="J370" s="114" t="s">
        <v>17</v>
      </c>
      <c r="K370" s="113" t="s">
        <v>18</v>
      </c>
      <c r="L370" s="114" t="s">
        <v>19</v>
      </c>
      <c r="M370" s="113" t="s">
        <v>14</v>
      </c>
      <c r="N370" s="114" t="s">
        <v>316</v>
      </c>
      <c r="O370" s="113" t="s">
        <v>14</v>
      </c>
      <c r="P370" s="114" t="s">
        <v>20</v>
      </c>
      <c r="Q370" s="113" t="s">
        <v>14</v>
      </c>
      <c r="R370" s="114" t="s">
        <v>314</v>
      </c>
      <c r="S370" s="113" t="s">
        <v>14</v>
      </c>
      <c r="T370" s="114" t="s">
        <v>21</v>
      </c>
    </row>
    <row r="371" spans="1:20" ht="38.25">
      <c r="A371" s="8">
        <v>113</v>
      </c>
      <c r="B371" s="8">
        <v>1</v>
      </c>
      <c r="C371" s="111" t="s">
        <v>132</v>
      </c>
      <c r="D371" s="20" t="s">
        <v>255</v>
      </c>
      <c r="E371" s="12">
        <v>113</v>
      </c>
      <c r="F371" s="13">
        <v>41827538</v>
      </c>
      <c r="G371">
        <v>170</v>
      </c>
      <c r="H371" s="13">
        <v>3013996</v>
      </c>
      <c r="I371" s="12">
        <v>189</v>
      </c>
      <c r="J371" s="13">
        <v>3449426</v>
      </c>
      <c r="K371" s="12">
        <v>220</v>
      </c>
      <c r="L371" s="13">
        <v>8558073</v>
      </c>
      <c r="M371" s="38">
        <v>107</v>
      </c>
      <c r="N371" s="21">
        <v>1673529</v>
      </c>
      <c r="O371" s="12">
        <v>196</v>
      </c>
      <c r="P371" s="13">
        <v>0</v>
      </c>
      <c r="Q371" s="12">
        <v>189</v>
      </c>
      <c r="R371" s="13">
        <v>68</v>
      </c>
      <c r="S371" s="10">
        <v>205</v>
      </c>
      <c r="T371" s="13">
        <v>0</v>
      </c>
    </row>
    <row r="372" spans="3:20" ht="16.5" thickBot="1">
      <c r="C372" s="161" t="s">
        <v>252</v>
      </c>
      <c r="F372" s="34">
        <v>41827538</v>
      </c>
      <c r="G372" s="34"/>
      <c r="H372" s="34">
        <v>3013996</v>
      </c>
      <c r="I372" s="34"/>
      <c r="J372" s="34">
        <v>3449426</v>
      </c>
      <c r="K372" s="34"/>
      <c r="L372" s="34">
        <v>8558073</v>
      </c>
      <c r="M372" s="34"/>
      <c r="N372" s="34">
        <v>1673529</v>
      </c>
      <c r="O372" s="34"/>
      <c r="P372" s="34">
        <v>0</v>
      </c>
      <c r="Q372" s="34"/>
      <c r="R372" s="34">
        <v>68</v>
      </c>
      <c r="S372" s="34"/>
      <c r="T372" s="34">
        <v>0</v>
      </c>
    </row>
    <row r="374" spans="6:20" ht="15.75"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</row>
    <row r="385" ht="12.75">
      <c r="H385" s="6"/>
    </row>
  </sheetData>
  <printOptions/>
  <pageMargins left="0.18" right="0.18" top="0.35" bottom="0.25" header="0.5" footer="0.19"/>
  <pageSetup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="80" zoomScaleNormal="8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27" sqref="E27"/>
    </sheetView>
  </sheetViews>
  <sheetFormatPr defaultColWidth="9.140625" defaultRowHeight="12.75"/>
  <cols>
    <col min="1" max="1" width="40.00390625" style="0" customWidth="1"/>
    <col min="2" max="2" width="9.28125" style="0" bestFit="1" customWidth="1"/>
    <col min="3" max="3" width="20.57421875" style="0" bestFit="1" customWidth="1"/>
    <col min="4" max="4" width="22.00390625" style="0" customWidth="1"/>
    <col min="5" max="5" width="19.28125" style="0" bestFit="1" customWidth="1"/>
    <col min="6" max="6" width="20.28125" style="0" bestFit="1" customWidth="1"/>
    <col min="7" max="7" width="20.00390625" style="0" bestFit="1" customWidth="1"/>
    <col min="8" max="8" width="19.8515625" style="0" bestFit="1" customWidth="1"/>
    <col min="9" max="9" width="12.28125" style="0" customWidth="1"/>
    <col min="10" max="10" width="21.7109375" style="0" bestFit="1" customWidth="1"/>
  </cols>
  <sheetData>
    <row r="1" ht="17.25" thickBot="1" thickTop="1">
      <c r="A1" s="130" t="s">
        <v>317</v>
      </c>
    </row>
    <row r="2" spans="1:10" ht="64.5" thickBot="1" thickTop="1">
      <c r="A2" s="131" t="s">
        <v>287</v>
      </c>
      <c r="B2" s="23" t="s">
        <v>288</v>
      </c>
      <c r="C2" s="24" t="s">
        <v>289</v>
      </c>
      <c r="D2" s="24" t="s">
        <v>290</v>
      </c>
      <c r="E2" s="24" t="s">
        <v>5</v>
      </c>
      <c r="F2" s="24" t="s">
        <v>291</v>
      </c>
      <c r="G2" s="24" t="s">
        <v>7</v>
      </c>
      <c r="H2" s="25" t="s">
        <v>8</v>
      </c>
      <c r="I2" s="26" t="s">
        <v>9</v>
      </c>
      <c r="J2" s="24" t="s">
        <v>292</v>
      </c>
    </row>
    <row r="3" spans="1:10" ht="39" thickBot="1">
      <c r="A3" s="132" t="s">
        <v>318</v>
      </c>
      <c r="B3" s="137" t="s">
        <v>333</v>
      </c>
      <c r="C3" s="137" t="s">
        <v>334</v>
      </c>
      <c r="D3" s="137" t="s">
        <v>16</v>
      </c>
      <c r="E3" s="137" t="s">
        <v>17</v>
      </c>
      <c r="F3" s="137" t="s">
        <v>19</v>
      </c>
      <c r="G3" s="137" t="s">
        <v>316</v>
      </c>
      <c r="H3" s="137" t="s">
        <v>20</v>
      </c>
      <c r="I3" s="137" t="s">
        <v>314</v>
      </c>
      <c r="J3" s="138" t="s">
        <v>21</v>
      </c>
    </row>
    <row r="4" spans="1:10" ht="26.25" thickTop="1">
      <c r="A4" s="133" t="s">
        <v>319</v>
      </c>
      <c r="B4" s="106">
        <v>5</v>
      </c>
      <c r="C4" s="27">
        <v>436694347</v>
      </c>
      <c r="D4" s="27">
        <v>22576230</v>
      </c>
      <c r="E4" s="27">
        <v>174719778</v>
      </c>
      <c r="F4" s="27">
        <v>485303178</v>
      </c>
      <c r="G4" s="27">
        <v>-11929950</v>
      </c>
      <c r="H4" s="28">
        <v>43548774</v>
      </c>
      <c r="I4" s="27">
        <v>1396</v>
      </c>
      <c r="J4" s="27">
        <v>351100123</v>
      </c>
    </row>
    <row r="5" spans="1:10" ht="25.5">
      <c r="A5" s="134" t="s">
        <v>320</v>
      </c>
      <c r="B5" s="107">
        <v>5</v>
      </c>
      <c r="C5" s="29">
        <v>402625460</v>
      </c>
      <c r="D5" s="29">
        <v>75320587</v>
      </c>
      <c r="E5" s="29">
        <v>155479624</v>
      </c>
      <c r="F5" s="29">
        <v>372037374</v>
      </c>
      <c r="G5" s="29">
        <v>20225690</v>
      </c>
      <c r="H5" s="29">
        <v>13063544</v>
      </c>
      <c r="I5" s="29">
        <v>1483</v>
      </c>
      <c r="J5" s="29">
        <v>361760672</v>
      </c>
    </row>
    <row r="6" spans="1:10" ht="25.5">
      <c r="A6" s="134" t="s">
        <v>321</v>
      </c>
      <c r="B6" s="107">
        <v>1</v>
      </c>
      <c r="C6" s="29">
        <v>17481963</v>
      </c>
      <c r="D6" s="29">
        <v>2101332</v>
      </c>
      <c r="E6" s="29">
        <v>10626127</v>
      </c>
      <c r="F6" s="29">
        <v>36656396</v>
      </c>
      <c r="G6" s="29">
        <v>280021</v>
      </c>
      <c r="H6" s="29">
        <v>14562321</v>
      </c>
      <c r="I6" s="29">
        <v>135</v>
      </c>
      <c r="J6" s="29">
        <v>13456200</v>
      </c>
    </row>
    <row r="7" spans="1:10" ht="25.5">
      <c r="A7" s="134" t="s">
        <v>322</v>
      </c>
      <c r="B7" s="107">
        <v>7</v>
      </c>
      <c r="C7" s="29">
        <v>2234141242</v>
      </c>
      <c r="D7" s="29">
        <v>107690095</v>
      </c>
      <c r="E7" s="29">
        <v>652135101</v>
      </c>
      <c r="F7" s="29">
        <v>2549061180</v>
      </c>
      <c r="G7" s="29">
        <v>-8571380</v>
      </c>
      <c r="H7" s="29">
        <v>107253974</v>
      </c>
      <c r="I7" s="29">
        <v>2516</v>
      </c>
      <c r="J7" s="29">
        <v>1056455561</v>
      </c>
    </row>
    <row r="8" spans="1:10" s="108" customFormat="1" ht="25.5">
      <c r="A8" s="134" t="s">
        <v>323</v>
      </c>
      <c r="B8" s="107">
        <v>36</v>
      </c>
      <c r="C8" s="109">
        <v>2362018464</v>
      </c>
      <c r="D8" s="109">
        <v>321875222</v>
      </c>
      <c r="E8" s="109">
        <v>731614956</v>
      </c>
      <c r="F8" s="109">
        <v>1646736506</v>
      </c>
      <c r="G8" s="109">
        <v>86492504</v>
      </c>
      <c r="H8" s="109">
        <v>179369202</v>
      </c>
      <c r="I8" s="109">
        <v>12406</v>
      </c>
      <c r="J8" s="109">
        <v>1582771358</v>
      </c>
    </row>
    <row r="9" spans="1:10" s="110" customFormat="1" ht="25.5">
      <c r="A9" s="134" t="s">
        <v>324</v>
      </c>
      <c r="B9" s="107">
        <v>10</v>
      </c>
      <c r="C9" s="109">
        <v>298286771</v>
      </c>
      <c r="D9" s="109">
        <v>46101185</v>
      </c>
      <c r="E9" s="109">
        <v>80061898</v>
      </c>
      <c r="F9" s="109">
        <v>256506851</v>
      </c>
      <c r="G9" s="109">
        <v>19101629</v>
      </c>
      <c r="H9" s="109">
        <v>1420607</v>
      </c>
      <c r="I9" s="109">
        <v>2231</v>
      </c>
      <c r="J9" s="109">
        <v>227421088</v>
      </c>
    </row>
    <row r="10" spans="1:10" s="110" customFormat="1" ht="25.5">
      <c r="A10" s="134" t="s">
        <v>325</v>
      </c>
      <c r="B10" s="107">
        <v>4</v>
      </c>
      <c r="C10" s="109">
        <v>110599436</v>
      </c>
      <c r="D10" s="109">
        <v>14894744</v>
      </c>
      <c r="E10" s="109">
        <v>47880638</v>
      </c>
      <c r="F10" s="109">
        <v>80541050</v>
      </c>
      <c r="G10" s="109">
        <v>8845781</v>
      </c>
      <c r="H10" s="109">
        <v>1087738</v>
      </c>
      <c r="I10" s="109">
        <v>221</v>
      </c>
      <c r="J10" s="109">
        <v>39602555</v>
      </c>
    </row>
    <row r="11" spans="1:10" s="108" customFormat="1" ht="25.5">
      <c r="A11" s="134" t="s">
        <v>326</v>
      </c>
      <c r="B11" s="107">
        <v>26</v>
      </c>
      <c r="C11" s="109">
        <v>2853493624</v>
      </c>
      <c r="D11" s="109">
        <v>469731487</v>
      </c>
      <c r="E11" s="109">
        <v>1352151880</v>
      </c>
      <c r="F11" s="109">
        <v>2361492465</v>
      </c>
      <c r="G11" s="109">
        <v>207830921</v>
      </c>
      <c r="H11" s="109">
        <v>779127307</v>
      </c>
      <c r="I11" s="109">
        <v>8856</v>
      </c>
      <c r="J11" s="109">
        <v>2616381421</v>
      </c>
    </row>
    <row r="12" spans="1:10" s="110" customFormat="1" ht="25.5">
      <c r="A12" s="134" t="s">
        <v>327</v>
      </c>
      <c r="B12" s="107">
        <v>16</v>
      </c>
      <c r="C12" s="109">
        <v>697645370</v>
      </c>
      <c r="D12" s="109">
        <v>71494099</v>
      </c>
      <c r="E12" s="109">
        <v>166275013</v>
      </c>
      <c r="F12" s="109">
        <v>359586814</v>
      </c>
      <c r="G12" s="109">
        <v>46083555</v>
      </c>
      <c r="H12" s="109">
        <v>39370973</v>
      </c>
      <c r="I12" s="109">
        <v>960</v>
      </c>
      <c r="J12" s="109">
        <v>27061550</v>
      </c>
    </row>
    <row r="13" spans="1:10" s="110" customFormat="1" ht="25.5">
      <c r="A13" s="134" t="s">
        <v>328</v>
      </c>
      <c r="B13" s="107">
        <v>3</v>
      </c>
      <c r="C13" s="109">
        <v>305174147</v>
      </c>
      <c r="D13" s="109">
        <v>61872658</v>
      </c>
      <c r="E13" s="109">
        <v>115860854</v>
      </c>
      <c r="F13" s="109">
        <v>199124022</v>
      </c>
      <c r="G13" s="109">
        <v>22738222</v>
      </c>
      <c r="H13" s="109">
        <v>12136213</v>
      </c>
      <c r="I13" s="109">
        <v>1192</v>
      </c>
      <c r="J13" s="109">
        <v>0</v>
      </c>
    </row>
    <row r="14" spans="1:10" s="108" customFormat="1" ht="25.5">
      <c r="A14" s="134" t="s">
        <v>385</v>
      </c>
      <c r="B14" s="107">
        <v>59</v>
      </c>
      <c r="C14" s="109">
        <v>11673639325</v>
      </c>
      <c r="D14" s="109">
        <v>1636696320</v>
      </c>
      <c r="E14" s="109">
        <v>2763165975</v>
      </c>
      <c r="F14" s="109">
        <v>6081091400</v>
      </c>
      <c r="G14" s="109">
        <v>693843467</v>
      </c>
      <c r="H14" s="109">
        <v>4506273146</v>
      </c>
      <c r="I14" s="109">
        <v>30637</v>
      </c>
      <c r="J14" s="109">
        <v>10146228172</v>
      </c>
    </row>
    <row r="15" spans="1:10" s="110" customFormat="1" ht="25.5">
      <c r="A15" s="134" t="s">
        <v>329</v>
      </c>
      <c r="B15" s="107">
        <v>5</v>
      </c>
      <c r="C15" s="109">
        <v>317436158</v>
      </c>
      <c r="D15" s="109">
        <v>46619144</v>
      </c>
      <c r="E15" s="109">
        <v>143623095</v>
      </c>
      <c r="F15" s="109">
        <v>302999391</v>
      </c>
      <c r="G15" s="109">
        <v>5170165</v>
      </c>
      <c r="H15" s="109">
        <v>20720389</v>
      </c>
      <c r="I15" s="109">
        <v>1948</v>
      </c>
      <c r="J15" s="109">
        <v>292566905</v>
      </c>
    </row>
    <row r="16" spans="1:10" s="108" customFormat="1" ht="25.5">
      <c r="A16" s="134" t="s">
        <v>330</v>
      </c>
      <c r="B16" s="107">
        <v>72</v>
      </c>
      <c r="C16" s="109">
        <v>5540256998</v>
      </c>
      <c r="D16" s="109">
        <v>623948620</v>
      </c>
      <c r="E16" s="109">
        <v>2875608080</v>
      </c>
      <c r="F16" s="109">
        <v>5931677228</v>
      </c>
      <c r="G16" s="109">
        <v>-52447065</v>
      </c>
      <c r="H16" s="109">
        <v>1163313678</v>
      </c>
      <c r="I16" s="109">
        <v>35309</v>
      </c>
      <c r="J16" s="109">
        <v>3815311320</v>
      </c>
    </row>
    <row r="17" spans="1:10" ht="26.25" thickBot="1">
      <c r="A17" s="135" t="s">
        <v>331</v>
      </c>
      <c r="B17" s="30">
        <v>1</v>
      </c>
      <c r="C17" s="31">
        <v>41827538</v>
      </c>
      <c r="D17" s="31">
        <v>3013996</v>
      </c>
      <c r="E17" s="31">
        <v>3449426</v>
      </c>
      <c r="F17" s="31">
        <v>8558073</v>
      </c>
      <c r="G17" s="31">
        <v>1673529</v>
      </c>
      <c r="H17" s="31">
        <v>0</v>
      </c>
      <c r="I17" s="31">
        <v>68</v>
      </c>
      <c r="J17" s="31">
        <v>0</v>
      </c>
    </row>
    <row r="18" spans="1:10" ht="16.5" thickBot="1">
      <c r="A18" s="136" t="s">
        <v>332</v>
      </c>
      <c r="B18" s="32">
        <f aca="true" t="shared" si="0" ref="B18:J18">SUM(B4:B17)</f>
        <v>250</v>
      </c>
      <c r="C18" s="33">
        <f t="shared" si="0"/>
        <v>27291320843</v>
      </c>
      <c r="D18" s="33">
        <f>SUM(D4:D17)</f>
        <v>3503935719</v>
      </c>
      <c r="E18" s="33">
        <f t="shared" si="0"/>
        <v>9272652445</v>
      </c>
      <c r="F18" s="33">
        <f t="shared" si="0"/>
        <v>20671371928</v>
      </c>
      <c r="G18" s="33">
        <f t="shared" si="0"/>
        <v>1039337089</v>
      </c>
      <c r="H18" s="33">
        <f t="shared" si="0"/>
        <v>6881247866</v>
      </c>
      <c r="I18" s="33">
        <f t="shared" si="0"/>
        <v>99358</v>
      </c>
      <c r="J18" s="33">
        <f t="shared" si="0"/>
        <v>20530116925</v>
      </c>
    </row>
    <row r="19" ht="13.5" thickTop="1"/>
  </sheetData>
  <printOptions/>
  <pageMargins left="0.75" right="0.18" top="1" bottom="1" header="0.5" footer="0.5"/>
  <pageSetup horizontalDpi="300" verticalDpi="3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workbookViewId="0" topLeftCell="A1">
      <selection activeCell="A21" sqref="A21"/>
    </sheetView>
  </sheetViews>
  <sheetFormatPr defaultColWidth="9.140625" defaultRowHeight="12.75"/>
  <cols>
    <col min="1" max="1" width="45.140625" style="0" customWidth="1"/>
    <col min="2" max="2" width="22.421875" style="0" bestFit="1" customWidth="1"/>
    <col min="3" max="3" width="18.7109375" style="0" bestFit="1" customWidth="1"/>
    <col min="4" max="4" width="16.421875" style="0" bestFit="1" customWidth="1"/>
    <col min="5" max="5" width="20.00390625" style="0" bestFit="1" customWidth="1"/>
    <col min="6" max="6" width="20.140625" style="0" bestFit="1" customWidth="1"/>
    <col min="7" max="7" width="22.140625" style="0" customWidth="1"/>
  </cols>
  <sheetData>
    <row r="1" spans="1:6" ht="16.5" thickBot="1">
      <c r="A1" s="139" t="s">
        <v>335</v>
      </c>
      <c r="B1" s="36"/>
      <c r="C1" s="6"/>
      <c r="D1" s="6"/>
      <c r="E1" s="6"/>
      <c r="F1" s="6"/>
    </row>
    <row r="2" spans="1:6" ht="26.25" thickBot="1">
      <c r="A2" s="140" t="s">
        <v>336</v>
      </c>
      <c r="B2" s="145" t="s">
        <v>351</v>
      </c>
      <c r="C2" s="145" t="s">
        <v>352</v>
      </c>
      <c r="D2" s="145" t="s">
        <v>353</v>
      </c>
      <c r="E2" s="145" t="s">
        <v>354</v>
      </c>
      <c r="F2" s="145" t="s">
        <v>355</v>
      </c>
    </row>
    <row r="3" spans="1:6" ht="24.75">
      <c r="A3" s="141" t="s">
        <v>337</v>
      </c>
      <c r="B3" s="29">
        <v>31286676</v>
      </c>
      <c r="C3" s="29">
        <v>2776164</v>
      </c>
      <c r="D3" s="29">
        <v>443340</v>
      </c>
      <c r="E3" s="28">
        <v>-11929950</v>
      </c>
      <c r="F3" s="29">
        <f>SUM(B3:E3)</f>
        <v>22576230</v>
      </c>
    </row>
    <row r="4" spans="1:6" ht="24.75">
      <c r="A4" s="142" t="s">
        <v>338</v>
      </c>
      <c r="B4" s="29">
        <v>49964244</v>
      </c>
      <c r="C4" s="29">
        <v>2124065</v>
      </c>
      <c r="D4" s="29">
        <v>3006588</v>
      </c>
      <c r="E4" s="29">
        <v>20225690</v>
      </c>
      <c r="F4" s="29">
        <f aca="true" t="shared" si="0" ref="F4:F17">SUM(B4:E4)</f>
        <v>75320587</v>
      </c>
    </row>
    <row r="5" spans="1:6" ht="24.75">
      <c r="A5" s="142" t="s">
        <v>339</v>
      </c>
      <c r="B5" s="29">
        <v>911100</v>
      </c>
      <c r="C5" s="29">
        <v>910211</v>
      </c>
      <c r="D5" s="29">
        <v>0</v>
      </c>
      <c r="E5" s="29">
        <v>280021</v>
      </c>
      <c r="F5" s="29">
        <f t="shared" si="0"/>
        <v>2101332</v>
      </c>
    </row>
    <row r="6" spans="1:6" ht="24.75">
      <c r="A6" s="142" t="s">
        <v>340</v>
      </c>
      <c r="B6" s="29">
        <v>103500244</v>
      </c>
      <c r="C6" s="29">
        <v>11438976</v>
      </c>
      <c r="D6" s="29">
        <v>1322255</v>
      </c>
      <c r="E6" s="29">
        <v>-8571380</v>
      </c>
      <c r="F6" s="29">
        <f t="shared" si="0"/>
        <v>107690095</v>
      </c>
    </row>
    <row r="7" spans="1:6" ht="24.75">
      <c r="A7" s="142" t="s">
        <v>341</v>
      </c>
      <c r="B7" s="29">
        <v>183273007</v>
      </c>
      <c r="C7" s="29">
        <v>42880296</v>
      </c>
      <c r="D7" s="29">
        <v>9229415</v>
      </c>
      <c r="E7" s="29">
        <v>86492504</v>
      </c>
      <c r="F7" s="29">
        <f t="shared" si="0"/>
        <v>321875222</v>
      </c>
    </row>
    <row r="8" spans="1:6" ht="24.75">
      <c r="A8" s="142" t="s">
        <v>342</v>
      </c>
      <c r="B8" s="29">
        <v>22086790</v>
      </c>
      <c r="C8" s="29">
        <v>4384672</v>
      </c>
      <c r="D8" s="29">
        <v>528094</v>
      </c>
      <c r="E8" s="29">
        <v>19101629</v>
      </c>
      <c r="F8" s="29">
        <f t="shared" si="0"/>
        <v>46101185</v>
      </c>
    </row>
    <row r="9" spans="1:6" ht="24.75">
      <c r="A9" s="142" t="s">
        <v>343</v>
      </c>
      <c r="B9" s="29">
        <v>4646626</v>
      </c>
      <c r="C9" s="29">
        <v>1105075</v>
      </c>
      <c r="D9" s="29">
        <v>297262</v>
      </c>
      <c r="E9" s="29">
        <v>8845781</v>
      </c>
      <c r="F9" s="29">
        <f t="shared" si="0"/>
        <v>14894744</v>
      </c>
    </row>
    <row r="10" spans="1:6" ht="24.75">
      <c r="A10" s="142" t="s">
        <v>344</v>
      </c>
      <c r="B10" s="29">
        <v>205728332</v>
      </c>
      <c r="C10" s="29">
        <v>53102615</v>
      </c>
      <c r="D10" s="29">
        <v>3069619</v>
      </c>
      <c r="E10" s="29">
        <v>207830921</v>
      </c>
      <c r="F10" s="29">
        <f t="shared" si="0"/>
        <v>469731487</v>
      </c>
    </row>
    <row r="11" spans="1:6" ht="24.75">
      <c r="A11" s="142" t="s">
        <v>345</v>
      </c>
      <c r="B11" s="29">
        <v>20887500</v>
      </c>
      <c r="C11" s="29">
        <v>2604251</v>
      </c>
      <c r="D11" s="29">
        <v>1918844</v>
      </c>
      <c r="E11" s="29">
        <v>46083555</v>
      </c>
      <c r="F11" s="29">
        <f t="shared" si="0"/>
        <v>71494150</v>
      </c>
    </row>
    <row r="12" spans="1:6" ht="24.75">
      <c r="A12" s="142" t="s">
        <v>346</v>
      </c>
      <c r="B12" s="29">
        <v>14079118</v>
      </c>
      <c r="C12" s="29">
        <v>2708094</v>
      </c>
      <c r="D12" s="29">
        <v>22347224</v>
      </c>
      <c r="E12" s="29">
        <v>22738222</v>
      </c>
      <c r="F12" s="29">
        <f t="shared" si="0"/>
        <v>61872658</v>
      </c>
    </row>
    <row r="13" spans="1:6" ht="24.75">
      <c r="A13" s="142" t="s">
        <v>386</v>
      </c>
      <c r="B13" s="29">
        <v>827016567</v>
      </c>
      <c r="C13" s="29">
        <v>102462916</v>
      </c>
      <c r="D13" s="29">
        <v>13373370</v>
      </c>
      <c r="E13" s="29">
        <v>693843467</v>
      </c>
      <c r="F13" s="29">
        <f t="shared" si="0"/>
        <v>1636696320</v>
      </c>
    </row>
    <row r="14" spans="1:6" ht="24.75">
      <c r="A14" s="142" t="s">
        <v>347</v>
      </c>
      <c r="B14" s="29">
        <v>38987256</v>
      </c>
      <c r="C14" s="29">
        <v>1104635</v>
      </c>
      <c r="D14" s="29">
        <v>1357088</v>
      </c>
      <c r="E14" s="29">
        <v>5170165</v>
      </c>
      <c r="F14" s="29">
        <f t="shared" si="0"/>
        <v>46619144</v>
      </c>
    </row>
    <row r="15" spans="1:6" ht="24.75">
      <c r="A15" s="142" t="s">
        <v>348</v>
      </c>
      <c r="B15" s="29">
        <v>526721108</v>
      </c>
      <c r="C15" s="29">
        <v>140673076</v>
      </c>
      <c r="D15" s="29">
        <v>9001450</v>
      </c>
      <c r="E15" s="29">
        <v>-52447065</v>
      </c>
      <c r="F15" s="29">
        <f t="shared" si="0"/>
        <v>623948569</v>
      </c>
    </row>
    <row r="16" spans="1:6" ht="25.5" thickBot="1">
      <c r="A16" s="143" t="s">
        <v>349</v>
      </c>
      <c r="B16" s="37">
        <v>1247076</v>
      </c>
      <c r="C16" s="37">
        <v>0</v>
      </c>
      <c r="D16" s="37">
        <v>93391</v>
      </c>
      <c r="E16" s="37">
        <v>1673529</v>
      </c>
      <c r="F16" s="29">
        <f t="shared" si="0"/>
        <v>3013996</v>
      </c>
    </row>
    <row r="17" spans="1:7" ht="16.5" thickBot="1">
      <c r="A17" s="144" t="s">
        <v>350</v>
      </c>
      <c r="B17" s="33">
        <f>SUM(B3:B16)</f>
        <v>2030335644</v>
      </c>
      <c r="C17" s="33">
        <f>SUM(C3:C16)</f>
        <v>368275046</v>
      </c>
      <c r="D17" s="33">
        <f>SUM(D3:D16)</f>
        <v>65987940</v>
      </c>
      <c r="E17" s="33">
        <f>SUM(E3:E16)</f>
        <v>1039337089</v>
      </c>
      <c r="F17" s="33">
        <f t="shared" si="0"/>
        <v>3503935719</v>
      </c>
      <c r="G17" s="47"/>
    </row>
    <row r="21" spans="2:6" ht="12.75">
      <c r="B21" s="6"/>
      <c r="C21" s="47"/>
      <c r="F21" s="47"/>
    </row>
    <row r="23" ht="12.75">
      <c r="B23" s="4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J15"/>
  <sheetViews>
    <sheetView zoomScale="80" zoomScaleNormal="80" workbookViewId="0" topLeftCell="A1">
      <selection activeCell="N23" sqref="N23"/>
    </sheetView>
  </sheetViews>
  <sheetFormatPr defaultColWidth="9.140625" defaultRowHeight="12.75"/>
  <cols>
    <col min="5" max="5" width="19.421875" style="0" bestFit="1" customWidth="1"/>
    <col min="10" max="10" width="17.8515625" style="0" bestFit="1" customWidth="1"/>
  </cols>
  <sheetData>
    <row r="2" ht="13.5" thickBot="1"/>
    <row r="3" spans="2:6" ht="16.5" thickBot="1">
      <c r="B3" s="175" t="s">
        <v>356</v>
      </c>
      <c r="C3" s="176"/>
      <c r="D3" s="176"/>
      <c r="E3" s="176"/>
      <c r="F3" s="177"/>
    </row>
    <row r="4" spans="2:10" ht="51.75" thickBot="1">
      <c r="B4" s="146" t="s">
        <v>295</v>
      </c>
      <c r="C4" s="147" t="s">
        <v>296</v>
      </c>
      <c r="D4" s="147" t="s">
        <v>297</v>
      </c>
      <c r="E4" s="147" t="s">
        <v>294</v>
      </c>
      <c r="F4" s="148" t="s">
        <v>297</v>
      </c>
      <c r="I4" s="48" t="s">
        <v>293</v>
      </c>
      <c r="J4" s="49" t="s">
        <v>383</v>
      </c>
    </row>
    <row r="5" spans="2:10" ht="77.25" thickBot="1">
      <c r="B5" s="149" t="s">
        <v>357</v>
      </c>
      <c r="C5" s="150" t="s">
        <v>358</v>
      </c>
      <c r="D5" s="150" t="s">
        <v>359</v>
      </c>
      <c r="E5" s="150" t="s">
        <v>360</v>
      </c>
      <c r="F5" s="150" t="s">
        <v>359</v>
      </c>
      <c r="I5" s="48"/>
      <c r="J5" s="151" t="s">
        <v>360</v>
      </c>
    </row>
    <row r="6" spans="2:10" ht="12.75">
      <c r="B6" s="50">
        <v>1997</v>
      </c>
      <c r="C6" s="57">
        <v>225</v>
      </c>
      <c r="D6" s="58"/>
      <c r="E6" s="59">
        <f>113958989710038/1000000</f>
        <v>113958989.710038</v>
      </c>
      <c r="F6" s="60"/>
      <c r="I6" s="50">
        <v>1997</v>
      </c>
      <c r="J6" s="51">
        <f>113958989710038/1000000</f>
        <v>113958989.710038</v>
      </c>
    </row>
    <row r="7" spans="2:10" ht="12.75">
      <c r="B7" s="52">
        <v>1998</v>
      </c>
      <c r="C7" s="61">
        <v>205</v>
      </c>
      <c r="D7" s="62">
        <f aca="true" t="shared" si="0" ref="D7:D14">C7*100/C6-100</f>
        <v>-8.888888888888886</v>
      </c>
      <c r="E7" s="63">
        <f>133804495710415/1000000</f>
        <v>133804495.710415</v>
      </c>
      <c r="F7" s="64">
        <f aca="true" t="shared" si="1" ref="F7:F14">E7*100/E6-100</f>
        <v>17.41460331551967</v>
      </c>
      <c r="I7" s="52">
        <v>1998</v>
      </c>
      <c r="J7" s="53">
        <f>133804495710415/1000000</f>
        <v>133804495.710415</v>
      </c>
    </row>
    <row r="8" spans="2:10" ht="12.75">
      <c r="B8" s="52">
        <v>1999</v>
      </c>
      <c r="C8" s="61">
        <v>200</v>
      </c>
      <c r="D8" s="62">
        <f t="shared" si="0"/>
        <v>-2.439024390243901</v>
      </c>
      <c r="E8" s="63">
        <f>204895403418155/1000000</f>
        <v>204895403.418155</v>
      </c>
      <c r="F8" s="64">
        <f t="shared" si="1"/>
        <v>53.13043282312262</v>
      </c>
      <c r="I8" s="52">
        <v>1999</v>
      </c>
      <c r="J8" s="53">
        <f>204895403418155/1000000</f>
        <v>204895403.418155</v>
      </c>
    </row>
    <row r="9" spans="2:10" ht="12.75">
      <c r="B9" s="52">
        <v>2000</v>
      </c>
      <c r="C9" s="61">
        <v>203</v>
      </c>
      <c r="D9" s="62">
        <f t="shared" si="0"/>
        <v>1.5</v>
      </c>
      <c r="E9" s="63">
        <f>379387122788315/1000000</f>
        <v>379387122.788315</v>
      </c>
      <c r="F9" s="64">
        <f t="shared" si="1"/>
        <v>85.16136353437537</v>
      </c>
      <c r="I9" s="52">
        <v>2000</v>
      </c>
      <c r="J9" s="53">
        <f>379387122788315/1000000</f>
        <v>379387122.788315</v>
      </c>
    </row>
    <row r="10" spans="2:10" ht="12.75">
      <c r="B10" s="52">
        <v>2001</v>
      </c>
      <c r="C10" s="61">
        <v>194</v>
      </c>
      <c r="D10" s="62">
        <f t="shared" si="0"/>
        <v>-4.433497536945808</v>
      </c>
      <c r="E10" s="63">
        <f>592394724942159/1000000</f>
        <v>592394724.942159</v>
      </c>
      <c r="F10" s="64">
        <f t="shared" si="1"/>
        <v>56.14518505223356</v>
      </c>
      <c r="I10" s="52">
        <v>2001</v>
      </c>
      <c r="J10" s="53">
        <f>592394724942159/1000000</f>
        <v>592394724.942159</v>
      </c>
    </row>
    <row r="11" spans="2:10" ht="12.75">
      <c r="B11" s="52">
        <v>2002</v>
      </c>
      <c r="C11" s="61">
        <v>202</v>
      </c>
      <c r="D11" s="62">
        <f t="shared" si="0"/>
        <v>4.123711340206185</v>
      </c>
      <c r="E11" s="63">
        <f>758541497711597/1000000</f>
        <v>758541497.711597</v>
      </c>
      <c r="F11" s="64">
        <f t="shared" si="1"/>
        <v>28.04663272206895</v>
      </c>
      <c r="I11" s="52">
        <v>2002</v>
      </c>
      <c r="J11" s="53">
        <f>758541497711597/1000000</f>
        <v>758541497.711597</v>
      </c>
    </row>
    <row r="12" spans="2:10" ht="12.75">
      <c r="B12" s="52">
        <v>2003</v>
      </c>
      <c r="C12" s="65">
        <v>207</v>
      </c>
      <c r="D12" s="62">
        <f t="shared" si="0"/>
        <v>2.4752475247524757</v>
      </c>
      <c r="E12" s="63">
        <f>1011099201306670/1000000</f>
        <v>1011099201.30667</v>
      </c>
      <c r="F12" s="64">
        <f t="shared" si="1"/>
        <v>33.29517295454511</v>
      </c>
      <c r="I12" s="52">
        <v>2003</v>
      </c>
      <c r="J12" s="53">
        <f>1011099201306670/1000000</f>
        <v>1011099201.30667</v>
      </c>
    </row>
    <row r="13" spans="2:10" ht="12.75">
      <c r="B13" s="54">
        <v>2004</v>
      </c>
      <c r="C13" s="66">
        <v>198</v>
      </c>
      <c r="D13" s="62">
        <f t="shared" si="0"/>
        <v>-4.347826086956516</v>
      </c>
      <c r="E13" s="63">
        <v>1442222934.196445</v>
      </c>
      <c r="F13" s="64">
        <f t="shared" si="1"/>
        <v>42.639113188164174</v>
      </c>
      <c r="I13" s="54">
        <v>2004</v>
      </c>
      <c r="J13" s="53">
        <v>1442222934.196445</v>
      </c>
    </row>
    <row r="14" spans="2:10" ht="13.5" thickBot="1">
      <c r="B14" s="55">
        <v>2005</v>
      </c>
      <c r="C14" s="67">
        <v>215</v>
      </c>
      <c r="D14" s="68">
        <f t="shared" si="0"/>
        <v>8.585858585858588</v>
      </c>
      <c r="E14" s="69">
        <v>1069918902</v>
      </c>
      <c r="F14" s="70">
        <f t="shared" si="1"/>
        <v>-25.8145965764911</v>
      </c>
      <c r="I14" s="55">
        <v>2005</v>
      </c>
      <c r="J14" s="56">
        <v>1069918902</v>
      </c>
    </row>
    <row r="15" spans="2:10" ht="13.5" thickBot="1">
      <c r="B15" s="55">
        <v>2006</v>
      </c>
      <c r="C15" s="67">
        <v>204</v>
      </c>
      <c r="D15" s="68">
        <f>((C15-C14)/C14)*100</f>
        <v>-5.116279069767442</v>
      </c>
      <c r="E15" s="69">
        <v>1525198034</v>
      </c>
      <c r="F15" s="70">
        <f>((E15-E14)/E14)*100</f>
        <v>42.55267676353287</v>
      </c>
      <c r="I15" s="55">
        <v>2006</v>
      </c>
      <c r="J15" s="56">
        <v>1525198034</v>
      </c>
    </row>
  </sheetData>
  <mergeCells count="1">
    <mergeCell ref="B3:F3"/>
  </mergeCells>
  <printOptions/>
  <pageMargins left="0.75" right="0.37" top="0.5" bottom="0.17" header="0.5" footer="0.2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133"/>
  <sheetViews>
    <sheetView zoomScale="80" zoomScaleNormal="80" workbookViewId="0" topLeftCell="A1">
      <pane ySplit="3" topLeftCell="BM4" activePane="bottomLeft" state="frozen"/>
      <selection pane="topLeft" activeCell="A1" sqref="A1"/>
      <selection pane="bottomLeft" activeCell="B24" sqref="B24:B33"/>
    </sheetView>
  </sheetViews>
  <sheetFormatPr defaultColWidth="9.140625" defaultRowHeight="12.75"/>
  <cols>
    <col min="1" max="1" width="2.28125" style="71" customWidth="1"/>
    <col min="2" max="2" width="45.28125" style="71" customWidth="1"/>
    <col min="3" max="3" width="9.28125" style="72" bestFit="1" customWidth="1"/>
    <col min="4" max="4" width="6.00390625" style="72" bestFit="1" customWidth="1"/>
    <col min="5" max="5" width="8.8515625" style="72" bestFit="1" customWidth="1"/>
    <col min="6" max="6" width="20.7109375" style="75" bestFit="1" customWidth="1"/>
    <col min="7" max="7" width="16.421875" style="74" bestFit="1" customWidth="1"/>
    <col min="8" max="8" width="18.421875" style="75" bestFit="1" customWidth="1"/>
    <col min="9" max="9" width="18.421875" style="74" bestFit="1" customWidth="1"/>
    <col min="10" max="10" width="16.421875" style="75" bestFit="1" customWidth="1"/>
    <col min="11" max="11" width="16.421875" style="74" bestFit="1" customWidth="1"/>
    <col min="12" max="12" width="17.00390625" style="75" bestFit="1" customWidth="1"/>
    <col min="13" max="13" width="16.421875" style="74" bestFit="1" customWidth="1"/>
    <col min="14" max="14" width="17.7109375" style="75" bestFit="1" customWidth="1"/>
    <col min="15" max="15" width="15.00390625" style="74" bestFit="1" customWidth="1"/>
    <col min="16" max="16" width="16.421875" style="74" bestFit="1" customWidth="1"/>
    <col min="17" max="17" width="17.8515625" style="73" bestFit="1" customWidth="1"/>
    <col min="18" max="18" width="15.57421875" style="71" bestFit="1" customWidth="1"/>
    <col min="19" max="16384" width="9.140625" style="71" customWidth="1"/>
  </cols>
  <sheetData>
    <row r="1" spans="2:17" s="165" customFormat="1" ht="16.5" thickBot="1">
      <c r="B1" s="171" t="s">
        <v>384</v>
      </c>
      <c r="C1" s="166"/>
      <c r="D1" s="167"/>
      <c r="E1" s="167"/>
      <c r="F1" s="168"/>
      <c r="G1" s="169"/>
      <c r="H1" s="168"/>
      <c r="I1" s="169"/>
      <c r="J1" s="168"/>
      <c r="K1" s="169"/>
      <c r="L1" s="168"/>
      <c r="M1" s="169"/>
      <c r="N1" s="168"/>
      <c r="O1" s="169"/>
      <c r="P1" s="169"/>
      <c r="Q1" s="170"/>
    </row>
    <row r="2" spans="2:17" s="104" customFormat="1" ht="39" thickBot="1">
      <c r="B2" s="76" t="s">
        <v>298</v>
      </c>
      <c r="C2" s="77" t="s">
        <v>299</v>
      </c>
      <c r="D2" s="78" t="s">
        <v>288</v>
      </c>
      <c r="E2" s="78" t="s">
        <v>300</v>
      </c>
      <c r="F2" s="79" t="s">
        <v>301</v>
      </c>
      <c r="G2" s="103" t="s">
        <v>302</v>
      </c>
      <c r="H2" s="79" t="s">
        <v>4</v>
      </c>
      <c r="I2" s="103" t="s">
        <v>303</v>
      </c>
      <c r="J2" s="79" t="s">
        <v>304</v>
      </c>
      <c r="K2" s="103" t="s">
        <v>305</v>
      </c>
      <c r="L2" s="79" t="s">
        <v>306</v>
      </c>
      <c r="M2" s="103" t="s">
        <v>307</v>
      </c>
      <c r="N2" s="79" t="s">
        <v>308</v>
      </c>
      <c r="O2" s="103" t="s">
        <v>309</v>
      </c>
      <c r="P2" s="80" t="s">
        <v>8</v>
      </c>
      <c r="Q2" s="81" t="s">
        <v>9</v>
      </c>
    </row>
    <row r="3" spans="2:17" s="74" customFormat="1" ht="64.5" thickBot="1">
      <c r="B3" s="152" t="s">
        <v>361</v>
      </c>
      <c r="C3" s="152" t="s">
        <v>362</v>
      </c>
      <c r="D3" s="153" t="s">
        <v>333</v>
      </c>
      <c r="E3" s="153" t="s">
        <v>363</v>
      </c>
      <c r="F3" s="154" t="s">
        <v>15</v>
      </c>
      <c r="G3" s="155" t="s">
        <v>364</v>
      </c>
      <c r="H3" s="154" t="s">
        <v>16</v>
      </c>
      <c r="I3" s="154" t="s">
        <v>365</v>
      </c>
      <c r="J3" s="154" t="s">
        <v>17</v>
      </c>
      <c r="K3" s="154" t="s">
        <v>366</v>
      </c>
      <c r="L3" s="154" t="s">
        <v>19</v>
      </c>
      <c r="M3" s="154" t="s">
        <v>367</v>
      </c>
      <c r="N3" s="154" t="s">
        <v>316</v>
      </c>
      <c r="O3" s="154" t="s">
        <v>368</v>
      </c>
      <c r="P3" s="154" t="s">
        <v>20</v>
      </c>
      <c r="Q3" s="154" t="s">
        <v>369</v>
      </c>
    </row>
    <row r="4" spans="2:17" s="74" customFormat="1" ht="12.75">
      <c r="B4" s="178" t="s">
        <v>370</v>
      </c>
      <c r="C4" s="82">
        <v>1997</v>
      </c>
      <c r="D4" s="83">
        <v>4</v>
      </c>
      <c r="E4" s="83"/>
      <c r="F4" s="85">
        <v>23312234.751934</v>
      </c>
      <c r="G4" s="84">
        <v>153990994.94629</v>
      </c>
      <c r="H4" s="85">
        <v>6125338.239936</v>
      </c>
      <c r="I4" s="85">
        <v>40461454.68194759</v>
      </c>
      <c r="J4" s="85">
        <v>7434332.241533</v>
      </c>
      <c r="K4" s="85">
        <v>49108128.4491601</v>
      </c>
      <c r="L4" s="85">
        <v>22735329.927669</v>
      </c>
      <c r="M4" s="85">
        <v>150180199.93572104</v>
      </c>
      <c r="N4" s="85">
        <v>978956.609083</v>
      </c>
      <c r="O4" s="85">
        <v>6466583.055896477</v>
      </c>
      <c r="P4" s="85">
        <v>16488073</v>
      </c>
      <c r="Q4" s="86">
        <v>1047</v>
      </c>
    </row>
    <row r="5" spans="2:17" s="74" customFormat="1" ht="12.75">
      <c r="B5" s="179"/>
      <c r="C5" s="87">
        <v>1998</v>
      </c>
      <c r="D5" s="88">
        <v>7</v>
      </c>
      <c r="E5" s="88">
        <v>75</v>
      </c>
      <c r="F5" s="90">
        <v>49063586.637732</v>
      </c>
      <c r="G5" s="89">
        <v>188646606.2154705</v>
      </c>
      <c r="H5" s="90">
        <v>15179774.499397</v>
      </c>
      <c r="I5" s="90">
        <v>58365340.54412454</v>
      </c>
      <c r="J5" s="90">
        <v>8408129.530202</v>
      </c>
      <c r="K5" s="90">
        <v>32328763.736829154</v>
      </c>
      <c r="L5" s="90">
        <v>29600339.755649</v>
      </c>
      <c r="M5" s="90">
        <v>113811566.18162349</v>
      </c>
      <c r="N5" s="90">
        <v>618689.754475</v>
      </c>
      <c r="O5" s="90">
        <v>2378825.7337109065</v>
      </c>
      <c r="P5" s="90">
        <v>19114396</v>
      </c>
      <c r="Q5" s="91">
        <v>1229</v>
      </c>
    </row>
    <row r="6" spans="2:17" s="74" customFormat="1" ht="12.75">
      <c r="B6" s="179"/>
      <c r="C6" s="87">
        <v>1999</v>
      </c>
      <c r="D6" s="88">
        <v>3</v>
      </c>
      <c r="E6" s="88">
        <v>-57.142857142857146</v>
      </c>
      <c r="F6" s="90">
        <v>54005943.627735</v>
      </c>
      <c r="G6" s="89">
        <v>129654301.9550077</v>
      </c>
      <c r="H6" s="90">
        <v>9544225.785588</v>
      </c>
      <c r="I6" s="90">
        <v>22913217.486971177</v>
      </c>
      <c r="J6" s="90">
        <v>5053632.009868</v>
      </c>
      <c r="K6" s="90">
        <v>12132463.328358997</v>
      </c>
      <c r="L6" s="90">
        <v>35044366.363669</v>
      </c>
      <c r="M6" s="90">
        <v>84132459.376261</v>
      </c>
      <c r="N6" s="90">
        <v>-6465661.480742</v>
      </c>
      <c r="O6" s="90">
        <v>-15522380.864991909</v>
      </c>
      <c r="P6" s="90">
        <v>7867431</v>
      </c>
      <c r="Q6" s="91">
        <v>984</v>
      </c>
    </row>
    <row r="7" spans="2:17" s="74" customFormat="1" ht="12.75">
      <c r="B7" s="179"/>
      <c r="C7" s="87">
        <v>2000</v>
      </c>
      <c r="D7" s="88">
        <v>4</v>
      </c>
      <c r="E7" s="88">
        <v>33.33333333333334</v>
      </c>
      <c r="F7" s="90">
        <v>73581288.467334</v>
      </c>
      <c r="G7" s="89">
        <v>118159026.07600072</v>
      </c>
      <c r="H7" s="90">
        <v>8756733.224242</v>
      </c>
      <c r="I7" s="90">
        <v>14061823.201738793</v>
      </c>
      <c r="J7" s="90">
        <v>17808494.305417</v>
      </c>
      <c r="K7" s="90">
        <v>28597410.92930495</v>
      </c>
      <c r="L7" s="90">
        <v>53173750.214379</v>
      </c>
      <c r="M7" s="90">
        <v>85387992.91247585</v>
      </c>
      <c r="N7" s="90">
        <v>3716591.703271</v>
      </c>
      <c r="O7" s="90">
        <v>5968213.728353012</v>
      </c>
      <c r="P7" s="90">
        <v>9330860</v>
      </c>
      <c r="Q7" s="91">
        <v>1126</v>
      </c>
    </row>
    <row r="8" spans="2:17" s="74" customFormat="1" ht="12.75">
      <c r="B8" s="179"/>
      <c r="C8" s="87">
        <v>2001</v>
      </c>
      <c r="D8" s="88">
        <v>3</v>
      </c>
      <c r="E8" s="88">
        <v>-25</v>
      </c>
      <c r="F8" s="90">
        <v>26761166.657858</v>
      </c>
      <c r="G8" s="89">
        <v>21853217.98929598</v>
      </c>
      <c r="H8" s="90">
        <v>5686158.852818</v>
      </c>
      <c r="I8" s="90">
        <v>4643327.793630016</v>
      </c>
      <c r="J8" s="90">
        <v>11192556.458918</v>
      </c>
      <c r="K8" s="90">
        <v>9139862.22205364</v>
      </c>
      <c r="L8" s="90">
        <v>18664024.652239</v>
      </c>
      <c r="M8" s="90">
        <v>15241076.911839666</v>
      </c>
      <c r="N8" s="90">
        <v>1081960.371168</v>
      </c>
      <c r="O8" s="90">
        <v>883530.83216464</v>
      </c>
      <c r="P8" s="90">
        <v>5239491</v>
      </c>
      <c r="Q8" s="91">
        <v>559</v>
      </c>
    </row>
    <row r="9" spans="2:17" s="74" customFormat="1" ht="12.75">
      <c r="B9" s="179"/>
      <c r="C9" s="87">
        <v>2002</v>
      </c>
      <c r="D9" s="88">
        <v>3</v>
      </c>
      <c r="E9" s="88">
        <v>-25</v>
      </c>
      <c r="F9" s="90">
        <v>141937807.563308</v>
      </c>
      <c r="G9" s="89">
        <v>93986286.26815441</v>
      </c>
      <c r="H9" s="90">
        <v>12472020.955936</v>
      </c>
      <c r="I9" s="90">
        <v>8258539.088566591</v>
      </c>
      <c r="J9" s="90">
        <v>33055397.692725</v>
      </c>
      <c r="K9" s="90">
        <v>21888136.244956784</v>
      </c>
      <c r="L9" s="90">
        <v>127094417.930657</v>
      </c>
      <c r="M9" s="90">
        <v>84157509.20618767</v>
      </c>
      <c r="N9" s="90">
        <v>5493258.433056</v>
      </c>
      <c r="O9" s="90">
        <v>3637444.9380153716</v>
      </c>
      <c r="P9" s="90">
        <v>13587028</v>
      </c>
      <c r="Q9" s="91">
        <v>837</v>
      </c>
    </row>
    <row r="10" spans="2:17" s="74" customFormat="1" ht="12.75">
      <c r="B10" s="179"/>
      <c r="C10" s="87">
        <v>2003</v>
      </c>
      <c r="D10" s="88">
        <v>4</v>
      </c>
      <c r="E10" s="88">
        <v>33.33333333333334</v>
      </c>
      <c r="F10" s="90">
        <v>217647635.078009</v>
      </c>
      <c r="G10" s="89">
        <v>145072407.0670053</v>
      </c>
      <c r="H10" s="90">
        <v>38641854.727697</v>
      </c>
      <c r="I10" s="90">
        <v>25756617.46506593</v>
      </c>
      <c r="J10" s="90">
        <v>75178621.41452</v>
      </c>
      <c r="K10" s="90">
        <v>50110094.53272713</v>
      </c>
      <c r="L10" s="90">
        <v>178359016.00749</v>
      </c>
      <c r="M10" s="90">
        <v>118884690.68379737</v>
      </c>
      <c r="N10" s="90">
        <v>20082308.520339</v>
      </c>
      <c r="O10" s="90">
        <v>13385805.159167456</v>
      </c>
      <c r="P10" s="90">
        <v>27213710</v>
      </c>
      <c r="Q10" s="91">
        <v>997</v>
      </c>
    </row>
    <row r="11" spans="2:17" s="74" customFormat="1" ht="12.75">
      <c r="B11" s="179"/>
      <c r="C11" s="87">
        <v>2004</v>
      </c>
      <c r="D11" s="92">
        <v>4</v>
      </c>
      <c r="E11" s="88">
        <v>0</v>
      </c>
      <c r="F11" s="90">
        <v>252719674.22</v>
      </c>
      <c r="G11" s="89">
        <v>176825844.8041948</v>
      </c>
      <c r="H11" s="90">
        <v>47276727.54</v>
      </c>
      <c r="I11" s="90">
        <v>33079131.30483396</v>
      </c>
      <c r="J11" s="90">
        <v>169509458.89999998</v>
      </c>
      <c r="K11" s="90">
        <v>118604352.29194492</v>
      </c>
      <c r="L11" s="90">
        <v>414451117.31</v>
      </c>
      <c r="M11" s="90">
        <v>289987984.41226953</v>
      </c>
      <c r="N11" s="90">
        <v>18755325.77</v>
      </c>
      <c r="O11" s="90">
        <v>13122944.757245483</v>
      </c>
      <c r="P11" s="90">
        <v>35660294.39</v>
      </c>
      <c r="Q11" s="91">
        <v>1182</v>
      </c>
    </row>
    <row r="12" spans="2:17" s="74" customFormat="1" ht="13.5" thickBot="1">
      <c r="B12" s="179"/>
      <c r="C12" s="93">
        <v>2005</v>
      </c>
      <c r="D12" s="94">
        <v>5</v>
      </c>
      <c r="E12" s="88">
        <f>D12*100/D11-100</f>
        <v>25</v>
      </c>
      <c r="F12" s="102">
        <v>349093303</v>
      </c>
      <c r="G12" s="95">
        <v>259113536.3626917</v>
      </c>
      <c r="H12" s="102">
        <v>71331135</v>
      </c>
      <c r="I12" s="90">
        <v>52945337.20291555</v>
      </c>
      <c r="J12" s="102">
        <v>194027491</v>
      </c>
      <c r="K12" s="90">
        <v>144016367.29361817</v>
      </c>
      <c r="L12" s="102">
        <v>445939894</v>
      </c>
      <c r="M12" s="90">
        <v>330997650.0452771</v>
      </c>
      <c r="N12" s="102">
        <v>17202423</v>
      </c>
      <c r="O12" s="95">
        <v>12768450.781586332</v>
      </c>
      <c r="P12" s="90">
        <v>36324283</v>
      </c>
      <c r="Q12" s="96">
        <v>1479</v>
      </c>
    </row>
    <row r="13" spans="2:17" s="74" customFormat="1" ht="13.5" thickBot="1">
      <c r="B13" s="180"/>
      <c r="C13" s="93">
        <v>2006</v>
      </c>
      <c r="D13" s="94">
        <v>5</v>
      </c>
      <c r="E13" s="73">
        <f>((D13-D12)/D12)*100</f>
        <v>0</v>
      </c>
      <c r="F13" s="90">
        <v>436694347</v>
      </c>
      <c r="G13" s="90">
        <v>303679631.5741893</v>
      </c>
      <c r="H13" s="90">
        <v>22576230</v>
      </c>
      <c r="I13" s="90">
        <v>15699633.521324608</v>
      </c>
      <c r="J13" s="90">
        <v>174719778</v>
      </c>
      <c r="K13" s="90">
        <v>121501086.91872796</v>
      </c>
      <c r="L13" s="90">
        <v>485303178</v>
      </c>
      <c r="M13" s="90">
        <v>337482477.86872137</v>
      </c>
      <c r="N13" s="90">
        <v>-11929950</v>
      </c>
      <c r="O13" s="90">
        <v>-8296152.321611116</v>
      </c>
      <c r="P13" s="90">
        <v>43548774</v>
      </c>
      <c r="Q13" s="91">
        <v>1396</v>
      </c>
    </row>
    <row r="14" spans="2:17" s="74" customFormat="1" ht="12.75">
      <c r="B14" s="178" t="s">
        <v>371</v>
      </c>
      <c r="C14" s="82">
        <v>1997</v>
      </c>
      <c r="D14" s="83">
        <v>6</v>
      </c>
      <c r="E14" s="83"/>
      <c r="F14" s="85">
        <v>18585002.466002</v>
      </c>
      <c r="G14" s="85">
        <v>122764850.78640835</v>
      </c>
      <c r="H14" s="85">
        <v>7138188.03578</v>
      </c>
      <c r="I14" s="85">
        <v>47151922.13188715</v>
      </c>
      <c r="J14" s="85">
        <v>7543726.492832</v>
      </c>
      <c r="K14" s="85">
        <v>49830741.694016</v>
      </c>
      <c r="L14" s="85">
        <v>12159049.787766</v>
      </c>
      <c r="M14" s="85">
        <v>80317661.27716382</v>
      </c>
      <c r="N14" s="85">
        <v>4379567.931387</v>
      </c>
      <c r="O14" s="85">
        <v>28929617.01722737</v>
      </c>
      <c r="P14" s="85">
        <v>7775200</v>
      </c>
      <c r="Q14" s="86">
        <v>1307</v>
      </c>
    </row>
    <row r="15" spans="2:17" s="74" customFormat="1" ht="12.75">
      <c r="B15" s="179"/>
      <c r="C15" s="87">
        <v>1998</v>
      </c>
      <c r="D15" s="88">
        <v>6</v>
      </c>
      <c r="E15" s="88">
        <v>0</v>
      </c>
      <c r="F15" s="90">
        <v>38454553.120597</v>
      </c>
      <c r="G15" s="90">
        <v>147855496.03816104</v>
      </c>
      <c r="H15" s="90">
        <v>11846466.466378</v>
      </c>
      <c r="I15" s="90">
        <v>45548967.11951615</v>
      </c>
      <c r="J15" s="90">
        <v>15881661.15927</v>
      </c>
      <c r="K15" s="90">
        <v>61064053.48801532</v>
      </c>
      <c r="L15" s="90">
        <v>22538879.694663</v>
      </c>
      <c r="M15" s="90">
        <v>86660667.38437493</v>
      </c>
      <c r="N15" s="90">
        <v>7785785.135757</v>
      </c>
      <c r="O15" s="90">
        <v>29935886.12728678</v>
      </c>
      <c r="P15" s="90">
        <v>12370329</v>
      </c>
      <c r="Q15" s="91">
        <v>1077</v>
      </c>
    </row>
    <row r="16" spans="2:17" s="74" customFormat="1" ht="12.75">
      <c r="B16" s="179"/>
      <c r="C16" s="87">
        <v>1999</v>
      </c>
      <c r="D16" s="88">
        <v>2</v>
      </c>
      <c r="E16" s="88">
        <v>-66.66666666666666</v>
      </c>
      <c r="F16" s="90">
        <v>27523703.57329</v>
      </c>
      <c r="G16" s="90">
        <v>66077293.244049765</v>
      </c>
      <c r="H16" s="90">
        <v>8182536.100064</v>
      </c>
      <c r="I16" s="90">
        <v>19644152.754524197</v>
      </c>
      <c r="J16" s="90">
        <v>15106595.63058</v>
      </c>
      <c r="K16" s="90">
        <v>36267028.77187675</v>
      </c>
      <c r="L16" s="90">
        <v>26568113.09161</v>
      </c>
      <c r="M16" s="90">
        <v>63783167.662038036</v>
      </c>
      <c r="N16" s="90">
        <v>3736127.657726</v>
      </c>
      <c r="O16" s="90">
        <v>8969476.152778378</v>
      </c>
      <c r="P16" s="90">
        <v>9841170</v>
      </c>
      <c r="Q16" s="91">
        <v>350</v>
      </c>
    </row>
    <row r="17" spans="2:17" s="74" customFormat="1" ht="12.75">
      <c r="B17" s="179"/>
      <c r="C17" s="87">
        <v>2000</v>
      </c>
      <c r="D17" s="88">
        <v>4</v>
      </c>
      <c r="E17" s="88">
        <v>100</v>
      </c>
      <c r="F17" s="90">
        <v>64677048.937605</v>
      </c>
      <c r="G17" s="90">
        <v>103860332.85255592</v>
      </c>
      <c r="H17" s="90">
        <v>16478590.731834</v>
      </c>
      <c r="I17" s="90">
        <v>26461812.133704603</v>
      </c>
      <c r="J17" s="90">
        <v>28749596.020359</v>
      </c>
      <c r="K17" s="90">
        <v>46166958.15746928</v>
      </c>
      <c r="L17" s="90">
        <v>41910960.7303</v>
      </c>
      <c r="M17" s="90">
        <v>67301869.87688103</v>
      </c>
      <c r="N17" s="90">
        <v>6346360.243264</v>
      </c>
      <c r="O17" s="90">
        <v>10191174.428868966</v>
      </c>
      <c r="P17" s="90">
        <v>29329172</v>
      </c>
      <c r="Q17" s="91">
        <v>943</v>
      </c>
    </row>
    <row r="18" spans="2:17" s="74" customFormat="1" ht="12.75">
      <c r="B18" s="179"/>
      <c r="C18" s="87">
        <v>2001</v>
      </c>
      <c r="D18" s="88">
        <v>5</v>
      </c>
      <c r="E18" s="88">
        <v>25</v>
      </c>
      <c r="F18" s="90">
        <v>93919942.650378</v>
      </c>
      <c r="G18" s="90">
        <v>76695198.17732672</v>
      </c>
      <c r="H18" s="90">
        <v>30839528.198033</v>
      </c>
      <c r="I18" s="90">
        <v>25183615.535713673</v>
      </c>
      <c r="J18" s="90">
        <v>45898625.406316</v>
      </c>
      <c r="K18" s="90">
        <v>37480902.0562165</v>
      </c>
      <c r="L18" s="90">
        <v>61689246.674488</v>
      </c>
      <c r="M18" s="90">
        <v>50375552.47155817</v>
      </c>
      <c r="N18" s="90">
        <v>15244033.927486</v>
      </c>
      <c r="O18" s="90">
        <v>12448306.186074162</v>
      </c>
      <c r="P18" s="90">
        <v>30490103</v>
      </c>
      <c r="Q18" s="91">
        <v>987</v>
      </c>
    </row>
    <row r="19" spans="2:17" s="74" customFormat="1" ht="12.75">
      <c r="B19" s="179"/>
      <c r="C19" s="87">
        <v>2002</v>
      </c>
      <c r="D19" s="88">
        <v>3</v>
      </c>
      <c r="E19" s="88">
        <v>-40</v>
      </c>
      <c r="F19" s="90">
        <v>132225977.506216</v>
      </c>
      <c r="G19" s="90">
        <v>87555449.7235897</v>
      </c>
      <c r="H19" s="90">
        <v>34554759.985725</v>
      </c>
      <c r="I19" s="90">
        <v>22880961.878301308</v>
      </c>
      <c r="J19" s="90">
        <v>60351292.043066</v>
      </c>
      <c r="K19" s="90">
        <v>39962529.420377605</v>
      </c>
      <c r="L19" s="90">
        <v>88347641.563439</v>
      </c>
      <c r="M19" s="90">
        <v>58500739.680610545</v>
      </c>
      <c r="N19" s="90">
        <v>21180801.359509</v>
      </c>
      <c r="O19" s="90">
        <v>14025190.991313716</v>
      </c>
      <c r="P19" s="90">
        <v>32324575</v>
      </c>
      <c r="Q19" s="91">
        <v>767</v>
      </c>
    </row>
    <row r="20" spans="2:17" s="74" customFormat="1" ht="12.75">
      <c r="B20" s="179"/>
      <c r="C20" s="87">
        <v>2003</v>
      </c>
      <c r="D20" s="88">
        <v>3</v>
      </c>
      <c r="E20" s="88">
        <v>0</v>
      </c>
      <c r="F20" s="90">
        <v>132981665.881748</v>
      </c>
      <c r="G20" s="90">
        <v>88638548.07487723</v>
      </c>
      <c r="H20" s="90">
        <v>34204310.590289</v>
      </c>
      <c r="I20" s="90">
        <v>22798785.144723378</v>
      </c>
      <c r="J20" s="90">
        <v>64372296.342002</v>
      </c>
      <c r="K20" s="90">
        <v>42907169.54226342</v>
      </c>
      <c r="L20" s="90">
        <v>98185232.323567</v>
      </c>
      <c r="M20" s="90">
        <v>65445085.0637899</v>
      </c>
      <c r="N20" s="90">
        <v>15120340.896145</v>
      </c>
      <c r="O20" s="90">
        <v>10078419.867467102</v>
      </c>
      <c r="P20" s="90">
        <v>70356957</v>
      </c>
      <c r="Q20" s="91">
        <v>694</v>
      </c>
    </row>
    <row r="21" spans="2:17" s="74" customFormat="1" ht="12.75">
      <c r="B21" s="179"/>
      <c r="C21" s="87">
        <v>2004</v>
      </c>
      <c r="D21" s="92">
        <v>3</v>
      </c>
      <c r="E21" s="88">
        <v>0</v>
      </c>
      <c r="F21" s="90">
        <v>202980959.82</v>
      </c>
      <c r="G21" s="90">
        <v>142024081.8611238</v>
      </c>
      <c r="H21" s="90">
        <v>57718999.80000001</v>
      </c>
      <c r="I21" s="90">
        <v>40385501.96928215</v>
      </c>
      <c r="J21" s="90">
        <v>135299540.2</v>
      </c>
      <c r="K21" s="90">
        <v>94667957.97092222</v>
      </c>
      <c r="L21" s="90">
        <v>175779000.88</v>
      </c>
      <c r="M21" s="90">
        <v>122991098.43891796</v>
      </c>
      <c r="N21" s="90">
        <v>35982287.09</v>
      </c>
      <c r="O21" s="90">
        <v>25176505.67694817</v>
      </c>
      <c r="P21" s="90">
        <v>14706233.97</v>
      </c>
      <c r="Q21" s="91">
        <v>664</v>
      </c>
    </row>
    <row r="22" spans="2:17" s="74" customFormat="1" ht="13.5" thickBot="1">
      <c r="B22" s="179"/>
      <c r="C22" s="93">
        <v>2005</v>
      </c>
      <c r="D22" s="97">
        <v>3</v>
      </c>
      <c r="E22" s="88">
        <f>D22*100/D21-100</f>
        <v>0</v>
      </c>
      <c r="F22" s="102">
        <v>227394057</v>
      </c>
      <c r="G22" s="90">
        <v>168782608.4052076</v>
      </c>
      <c r="H22" s="102">
        <v>75216974</v>
      </c>
      <c r="I22" s="90">
        <v>55829590.42797975</v>
      </c>
      <c r="J22" s="102">
        <v>156401234</v>
      </c>
      <c r="K22" s="90">
        <v>116088382.34639195</v>
      </c>
      <c r="L22" s="102">
        <v>214841720</v>
      </c>
      <c r="M22" s="90">
        <v>159465671.0657186</v>
      </c>
      <c r="N22" s="102">
        <v>50384676</v>
      </c>
      <c r="O22" s="90">
        <v>37397886.0798955</v>
      </c>
      <c r="P22" s="90">
        <v>29112744</v>
      </c>
      <c r="Q22" s="96">
        <v>645</v>
      </c>
    </row>
    <row r="23" spans="2:17" s="74" customFormat="1" ht="13.5" thickBot="1">
      <c r="B23" s="180"/>
      <c r="C23" s="93">
        <v>2006</v>
      </c>
      <c r="D23" s="94">
        <v>5</v>
      </c>
      <c r="E23" s="88">
        <f>D23*100/D22-100</f>
        <v>66.66666666666666</v>
      </c>
      <c r="F23" s="90">
        <v>402625460</v>
      </c>
      <c r="G23" s="90">
        <v>279987941.6693903</v>
      </c>
      <c r="H23" s="90">
        <v>75320587</v>
      </c>
      <c r="I23" s="90">
        <v>52378347.16031182</v>
      </c>
      <c r="J23" s="90">
        <v>155479624</v>
      </c>
      <c r="K23" s="90">
        <v>108121378.84993845</v>
      </c>
      <c r="L23" s="90">
        <v>372037374</v>
      </c>
      <c r="M23" s="90">
        <v>258716819.7717679</v>
      </c>
      <c r="N23" s="90">
        <v>20225690</v>
      </c>
      <c r="O23" s="90">
        <v>14065055.180422945</v>
      </c>
      <c r="P23" s="90">
        <v>13063544</v>
      </c>
      <c r="Q23" s="91">
        <v>1483</v>
      </c>
    </row>
    <row r="24" spans="2:17" s="74" customFormat="1" ht="12.75">
      <c r="B24" s="178" t="s">
        <v>372</v>
      </c>
      <c r="C24" s="82">
        <v>1997</v>
      </c>
      <c r="D24" s="83">
        <v>2</v>
      </c>
      <c r="E24" s="83"/>
      <c r="F24" s="85">
        <v>3436725.764512</v>
      </c>
      <c r="G24" s="85">
        <v>22701591.05149055</v>
      </c>
      <c r="H24" s="85">
        <v>380262.296358</v>
      </c>
      <c r="I24" s="85">
        <v>2511855.6834999043</v>
      </c>
      <c r="J24" s="85">
        <v>362252.016134</v>
      </c>
      <c r="K24" s="85">
        <v>2392887.21048703</v>
      </c>
      <c r="L24" s="85">
        <v>2420341.942018</v>
      </c>
      <c r="M24" s="85">
        <v>15987779.281034699</v>
      </c>
      <c r="N24" s="85">
        <v>27798.380988</v>
      </c>
      <c r="O24" s="85">
        <v>183624.62422797203</v>
      </c>
      <c r="P24" s="85">
        <v>4573296</v>
      </c>
      <c r="Q24" s="86">
        <v>246</v>
      </c>
    </row>
    <row r="25" spans="2:17" s="74" customFormat="1" ht="12.75">
      <c r="B25" s="179"/>
      <c r="C25" s="87">
        <v>1998</v>
      </c>
      <c r="D25" s="88">
        <v>1</v>
      </c>
      <c r="E25" s="88">
        <v>-50</v>
      </c>
      <c r="F25" s="90">
        <v>3123559.447497</v>
      </c>
      <c r="G25" s="90">
        <v>12009902.444217592</v>
      </c>
      <c r="H25" s="90">
        <v>296174.92678</v>
      </c>
      <c r="I25" s="90">
        <v>1138775.1815965734</v>
      </c>
      <c r="J25" s="90">
        <v>667938.587621</v>
      </c>
      <c r="K25" s="90">
        <v>2568184.6018601824</v>
      </c>
      <c r="L25" s="90">
        <v>2577884.207846</v>
      </c>
      <c r="M25" s="90">
        <v>9911813.22754362</v>
      </c>
      <c r="N25" s="90">
        <v>44644.57979</v>
      </c>
      <c r="O25" s="90">
        <v>171655.7846756023</v>
      </c>
      <c r="P25" s="90">
        <v>3756739</v>
      </c>
      <c r="Q25" s="91">
        <v>150</v>
      </c>
    </row>
    <row r="26" spans="2:17" s="74" customFormat="1" ht="12.75">
      <c r="B26" s="179"/>
      <c r="C26" s="87">
        <v>1999</v>
      </c>
      <c r="D26" s="88">
        <v>1</v>
      </c>
      <c r="E26" s="88">
        <v>0</v>
      </c>
      <c r="F26" s="90">
        <v>3596749.111044</v>
      </c>
      <c r="G26" s="90">
        <v>8634864.312605333</v>
      </c>
      <c r="H26" s="90">
        <v>600084.565464</v>
      </c>
      <c r="I26" s="90">
        <v>1440647.8291632456</v>
      </c>
      <c r="J26" s="90">
        <v>917116.396306</v>
      </c>
      <c r="K26" s="90">
        <v>2201759.2543921564</v>
      </c>
      <c r="L26" s="90">
        <v>2589912.860845</v>
      </c>
      <c r="M26" s="90">
        <v>6217710.8951524235</v>
      </c>
      <c r="N26" s="90">
        <v>104546.700279</v>
      </c>
      <c r="O26" s="90">
        <v>250989.58625383518</v>
      </c>
      <c r="P26" s="90">
        <v>2499000</v>
      </c>
      <c r="Q26" s="91">
        <v>140</v>
      </c>
    </row>
    <row r="27" spans="2:17" s="74" customFormat="1" ht="12.75">
      <c r="B27" s="179"/>
      <c r="C27" s="87">
        <v>2000</v>
      </c>
      <c r="D27" s="88">
        <v>1</v>
      </c>
      <c r="E27" s="88">
        <v>0</v>
      </c>
      <c r="F27" s="90">
        <v>4263866.983414</v>
      </c>
      <c r="G27" s="90">
        <v>6847044.684484954</v>
      </c>
      <c r="H27" s="90">
        <v>402971</v>
      </c>
      <c r="I27" s="90">
        <v>647102.842158171</v>
      </c>
      <c r="J27" s="90">
        <v>1114848</v>
      </c>
      <c r="K27" s="90">
        <v>1790256.1459121194</v>
      </c>
      <c r="L27" s="90">
        <v>3382760</v>
      </c>
      <c r="M27" s="90">
        <v>5432136.829545984</v>
      </c>
      <c r="N27" s="90">
        <v>-30334</v>
      </c>
      <c r="O27" s="90">
        <v>-48711.241290380596</v>
      </c>
      <c r="P27" s="90">
        <v>3160152</v>
      </c>
      <c r="Q27" s="91">
        <v>136</v>
      </c>
    </row>
    <row r="28" spans="2:17" s="74" customFormat="1" ht="12.75">
      <c r="B28" s="179"/>
      <c r="C28" s="87">
        <v>2001</v>
      </c>
      <c r="D28" s="88">
        <v>1</v>
      </c>
      <c r="E28" s="88">
        <v>0</v>
      </c>
      <c r="F28" s="90">
        <v>8301147.268</v>
      </c>
      <c r="G28" s="90">
        <v>6778732.150512785</v>
      </c>
      <c r="H28" s="90">
        <v>603986.562</v>
      </c>
      <c r="I28" s="90">
        <v>493216.53912706894</v>
      </c>
      <c r="J28" s="90">
        <v>1488006.902</v>
      </c>
      <c r="K28" s="90">
        <v>1215109.1772164819</v>
      </c>
      <c r="L28" s="90">
        <v>11039030.492</v>
      </c>
      <c r="M28" s="90">
        <v>9014492.634659685</v>
      </c>
      <c r="N28" s="90">
        <v>180980</v>
      </c>
      <c r="O28" s="90">
        <v>147788.601381527</v>
      </c>
      <c r="P28" s="90">
        <v>3447000</v>
      </c>
      <c r="Q28" s="91">
        <v>140</v>
      </c>
    </row>
    <row r="29" spans="2:17" s="74" customFormat="1" ht="12.75">
      <c r="B29" s="179"/>
      <c r="C29" s="87">
        <v>2002</v>
      </c>
      <c r="D29" s="88">
        <v>1</v>
      </c>
      <c r="E29" s="88">
        <v>0</v>
      </c>
      <c r="F29" s="90">
        <v>12140635.481</v>
      </c>
      <c r="G29" s="90">
        <v>8039107.1370159</v>
      </c>
      <c r="H29" s="90">
        <v>1093407.680756</v>
      </c>
      <c r="I29" s="90">
        <v>724016.5890648704</v>
      </c>
      <c r="J29" s="90">
        <v>2127689.886781</v>
      </c>
      <c r="K29" s="90">
        <v>1408882.3423573216</v>
      </c>
      <c r="L29" s="90">
        <v>14676497.527844</v>
      </c>
      <c r="M29" s="90">
        <v>9718266.906796928</v>
      </c>
      <c r="N29" s="90">
        <v>151563.938</v>
      </c>
      <c r="O29" s="90">
        <v>100360.37550067971</v>
      </c>
      <c r="P29" s="90">
        <v>4265642</v>
      </c>
      <c r="Q29" s="91">
        <v>130</v>
      </c>
    </row>
    <row r="30" spans="2:17" s="74" customFormat="1" ht="12.75">
      <c r="B30" s="179"/>
      <c r="C30" s="87">
        <v>2003</v>
      </c>
      <c r="D30" s="88">
        <v>1</v>
      </c>
      <c r="E30" s="88">
        <v>0</v>
      </c>
      <c r="F30" s="90">
        <v>9051260.434013</v>
      </c>
      <c r="G30" s="90">
        <v>6033091.688232577</v>
      </c>
      <c r="H30" s="90">
        <v>1226856.396955</v>
      </c>
      <c r="I30" s="90">
        <v>817757.6134379901</v>
      </c>
      <c r="J30" s="90">
        <v>2665179.321693</v>
      </c>
      <c r="K30" s="90">
        <v>1776467.6345995285</v>
      </c>
      <c r="L30" s="90">
        <v>16901172.600974</v>
      </c>
      <c r="M30" s="90">
        <v>11265428.13387066</v>
      </c>
      <c r="N30" s="90">
        <v>251099.934002</v>
      </c>
      <c r="O30" s="90">
        <v>167369.94099191544</v>
      </c>
      <c r="P30" s="90">
        <v>2723561</v>
      </c>
      <c r="Q30" s="91">
        <v>120</v>
      </c>
    </row>
    <row r="31" spans="2:17" s="74" customFormat="1" ht="12.75">
      <c r="B31" s="179"/>
      <c r="C31" s="87">
        <v>2004</v>
      </c>
      <c r="D31" s="92">
        <v>1</v>
      </c>
      <c r="E31" s="88">
        <v>0</v>
      </c>
      <c r="F31" s="90">
        <v>12813519.42</v>
      </c>
      <c r="G31" s="90">
        <v>8965512.492644493</v>
      </c>
      <c r="H31" s="90">
        <v>1285431.17</v>
      </c>
      <c r="I31" s="90">
        <v>899405.4510177365</v>
      </c>
      <c r="J31" s="90">
        <v>4270238.02</v>
      </c>
      <c r="K31" s="90">
        <v>2987849.868562924</v>
      </c>
      <c r="L31" s="90">
        <v>19077394</v>
      </c>
      <c r="M31" s="90">
        <v>13348293.207183594</v>
      </c>
      <c r="N31" s="90">
        <v>264578.17</v>
      </c>
      <c r="O31" s="90">
        <v>185123.13523430223</v>
      </c>
      <c r="P31" s="90">
        <v>581510</v>
      </c>
      <c r="Q31" s="91">
        <v>120</v>
      </c>
    </row>
    <row r="32" spans="2:17" s="74" customFormat="1" ht="13.5" thickBot="1">
      <c r="B32" s="179"/>
      <c r="C32" s="93">
        <v>2005</v>
      </c>
      <c r="D32" s="97">
        <v>1</v>
      </c>
      <c r="E32" s="88">
        <f>D32*100/D31-100</f>
        <v>0</v>
      </c>
      <c r="F32" s="102">
        <v>16207424</v>
      </c>
      <c r="G32" s="90">
        <v>12029915.532265488</v>
      </c>
      <c r="H32" s="102">
        <v>1665815</v>
      </c>
      <c r="I32" s="90">
        <v>1236446.5656220776</v>
      </c>
      <c r="J32" s="102">
        <v>10404369</v>
      </c>
      <c r="K32" s="90">
        <v>7722614.046286537</v>
      </c>
      <c r="L32" s="102">
        <v>30223777</v>
      </c>
      <c r="M32" s="90">
        <v>22433514.68907264</v>
      </c>
      <c r="N32" s="90">
        <v>339554</v>
      </c>
      <c r="O32" s="90">
        <v>252033.0151566884</v>
      </c>
      <c r="P32" s="90">
        <v>6050000</v>
      </c>
      <c r="Q32" s="96">
        <v>130</v>
      </c>
    </row>
    <row r="33" spans="2:17" s="74" customFormat="1" ht="13.5" thickBot="1">
      <c r="B33" s="180"/>
      <c r="C33" s="93">
        <v>2006</v>
      </c>
      <c r="D33" s="94">
        <v>1</v>
      </c>
      <c r="E33" s="88">
        <f>D33*100/D32-100</f>
        <v>0</v>
      </c>
      <c r="F33" s="90">
        <v>17481963</v>
      </c>
      <c r="G33" s="90">
        <v>12157052.454433557</v>
      </c>
      <c r="H33" s="90">
        <v>2101332</v>
      </c>
      <c r="I33" s="90">
        <v>1461277.7379851323</v>
      </c>
      <c r="J33" s="90">
        <v>10626127</v>
      </c>
      <c r="K33" s="90">
        <v>7389466.693555677</v>
      </c>
      <c r="L33" s="90">
        <v>36656396</v>
      </c>
      <c r="M33" s="90">
        <v>25491057.781239353</v>
      </c>
      <c r="N33" s="90">
        <v>280021</v>
      </c>
      <c r="O33" s="90">
        <v>194728.1312369177</v>
      </c>
      <c r="P33" s="90">
        <v>14562321</v>
      </c>
      <c r="Q33" s="91">
        <v>135</v>
      </c>
    </row>
    <row r="34" spans="2:17" s="74" customFormat="1" ht="12.75">
      <c r="B34" s="178" t="s">
        <v>373</v>
      </c>
      <c r="C34" s="82">
        <v>1997</v>
      </c>
      <c r="D34" s="83">
        <v>4</v>
      </c>
      <c r="E34" s="83"/>
      <c r="F34" s="85">
        <v>72248960.388489</v>
      </c>
      <c r="G34" s="85">
        <v>477246793.90230995</v>
      </c>
      <c r="H34" s="85">
        <v>13786186.687103</v>
      </c>
      <c r="I34" s="85">
        <v>91065855.63557637</v>
      </c>
      <c r="J34" s="85">
        <v>16772971.849984</v>
      </c>
      <c r="K34" s="85">
        <v>110795324.89569117</v>
      </c>
      <c r="L34" s="85">
        <v>56231093.0951</v>
      </c>
      <c r="M34" s="85">
        <v>371439377.85344845</v>
      </c>
      <c r="N34" s="85">
        <v>9103405.941677</v>
      </c>
      <c r="O34" s="85">
        <v>60133339.994035155</v>
      </c>
      <c r="P34" s="85">
        <v>36834540</v>
      </c>
      <c r="Q34" s="86">
        <v>1910</v>
      </c>
    </row>
    <row r="35" spans="2:17" s="74" customFormat="1" ht="12.75">
      <c r="B35" s="179"/>
      <c r="C35" s="87">
        <v>1998</v>
      </c>
      <c r="D35" s="88">
        <v>3</v>
      </c>
      <c r="E35" s="88">
        <v>-25</v>
      </c>
      <c r="F35" s="90">
        <v>116769869.965137</v>
      </c>
      <c r="G35" s="90">
        <v>448973285.21442086</v>
      </c>
      <c r="H35" s="90">
        <v>12291549.994328</v>
      </c>
      <c r="I35" s="90">
        <v>47260287.11840112</v>
      </c>
      <c r="J35" s="90">
        <v>22882700.482063</v>
      </c>
      <c r="K35" s="90">
        <v>87982638.0989957</v>
      </c>
      <c r="L35" s="90">
        <v>50259534.724002</v>
      </c>
      <c r="M35" s="90">
        <v>193244956.2984059</v>
      </c>
      <c r="N35" s="90">
        <v>7263831.584748</v>
      </c>
      <c r="O35" s="90">
        <v>27929005.40886336</v>
      </c>
      <c r="P35" s="90">
        <v>19586000</v>
      </c>
      <c r="Q35" s="91">
        <v>1952</v>
      </c>
    </row>
    <row r="36" spans="2:17" s="74" customFormat="1" ht="12.75">
      <c r="B36" s="179"/>
      <c r="C36" s="87">
        <v>1999</v>
      </c>
      <c r="D36" s="88">
        <v>5</v>
      </c>
      <c r="E36" s="88">
        <v>66.66666666666666</v>
      </c>
      <c r="F36" s="90">
        <v>180823533.333777</v>
      </c>
      <c r="G36" s="90">
        <v>434110533.33375823</v>
      </c>
      <c r="H36" s="90">
        <v>28884444.059089</v>
      </c>
      <c r="I36" s="90">
        <v>69344079.19346854</v>
      </c>
      <c r="J36" s="90">
        <v>42465185.952649</v>
      </c>
      <c r="K36" s="90">
        <v>101947927.80646424</v>
      </c>
      <c r="L36" s="90">
        <v>152661232.515291</v>
      </c>
      <c r="M36" s="90">
        <v>366500133.2778546</v>
      </c>
      <c r="N36" s="90">
        <v>-576889.996657</v>
      </c>
      <c r="O36" s="90">
        <v>-1384963.6687577125</v>
      </c>
      <c r="P36" s="90">
        <v>34830000</v>
      </c>
      <c r="Q36" s="91">
        <v>1904</v>
      </c>
    </row>
    <row r="37" spans="2:17" s="74" customFormat="1" ht="12.75">
      <c r="B37" s="179"/>
      <c r="C37" s="87">
        <v>2000</v>
      </c>
      <c r="D37" s="88">
        <v>4</v>
      </c>
      <c r="E37" s="88">
        <v>-20</v>
      </c>
      <c r="F37" s="90">
        <v>191678673.588548</v>
      </c>
      <c r="G37" s="90">
        <v>307803326.9397991</v>
      </c>
      <c r="H37" s="90">
        <v>24719226.789822</v>
      </c>
      <c r="I37" s="90">
        <v>39694871.1238432</v>
      </c>
      <c r="J37" s="90">
        <v>98675676.076531</v>
      </c>
      <c r="K37" s="90">
        <v>158456341.62508532</v>
      </c>
      <c r="L37" s="90">
        <v>201485062.952493</v>
      </c>
      <c r="M37" s="90">
        <v>323550719.2551728</v>
      </c>
      <c r="N37" s="90">
        <v>5433477.175095</v>
      </c>
      <c r="O37" s="90">
        <v>8725239.589959389</v>
      </c>
      <c r="P37" s="90">
        <v>0</v>
      </c>
      <c r="Q37" s="91">
        <v>1201</v>
      </c>
    </row>
    <row r="38" spans="2:17" s="74" customFormat="1" ht="12.75">
      <c r="B38" s="179"/>
      <c r="C38" s="87">
        <v>2001</v>
      </c>
      <c r="D38" s="88">
        <v>6</v>
      </c>
      <c r="E38" s="88">
        <v>50</v>
      </c>
      <c r="F38" s="90">
        <v>601285998.865182</v>
      </c>
      <c r="G38" s="90">
        <v>491011254.2964951</v>
      </c>
      <c r="H38" s="90">
        <v>125732486.495504</v>
      </c>
      <c r="I38" s="90">
        <v>102673380.08283935</v>
      </c>
      <c r="J38" s="90">
        <v>206754154.384914</v>
      </c>
      <c r="K38" s="90">
        <v>168835823.33057106</v>
      </c>
      <c r="L38" s="90">
        <v>505558961.635562</v>
      </c>
      <c r="M38" s="90">
        <v>412840379.3569277</v>
      </c>
      <c r="N38" s="90">
        <v>11721629.335329</v>
      </c>
      <c r="O38" s="90">
        <v>9571904.107530948</v>
      </c>
      <c r="P38" s="90">
        <v>65954953</v>
      </c>
      <c r="Q38" s="91">
        <v>1749</v>
      </c>
    </row>
    <row r="39" spans="2:17" s="74" customFormat="1" ht="12.75">
      <c r="B39" s="179"/>
      <c r="C39" s="87">
        <v>2002</v>
      </c>
      <c r="D39" s="88">
        <v>7</v>
      </c>
      <c r="E39" s="88">
        <v>16.66666666666667</v>
      </c>
      <c r="F39" s="90">
        <v>961539062.470785</v>
      </c>
      <c r="G39" s="90">
        <v>636697770.2053342</v>
      </c>
      <c r="H39" s="90">
        <v>134180503.3999</v>
      </c>
      <c r="I39" s="90">
        <v>88849668.88419193</v>
      </c>
      <c r="J39" s="90">
        <v>463423453.445479</v>
      </c>
      <c r="K39" s="90">
        <v>306862914.86837745</v>
      </c>
      <c r="L39" s="90">
        <v>922484293.04004</v>
      </c>
      <c r="M39" s="90">
        <v>610837058.370557</v>
      </c>
      <c r="N39" s="90">
        <v>83926169.616268</v>
      </c>
      <c r="O39" s="90">
        <v>55572994.527381524</v>
      </c>
      <c r="P39" s="90">
        <v>59633370</v>
      </c>
      <c r="Q39" s="91">
        <v>1707</v>
      </c>
    </row>
    <row r="40" spans="2:17" s="74" customFormat="1" ht="12.75">
      <c r="B40" s="179"/>
      <c r="C40" s="87">
        <v>2003</v>
      </c>
      <c r="D40" s="88">
        <v>7</v>
      </c>
      <c r="E40" s="88">
        <v>0</v>
      </c>
      <c r="F40" s="90">
        <v>1274167509.278054</v>
      </c>
      <c r="G40" s="90">
        <v>849292699.6945574</v>
      </c>
      <c r="H40" s="90">
        <v>135584993.60637</v>
      </c>
      <c r="I40" s="90">
        <v>90373788.7048056</v>
      </c>
      <c r="J40" s="90">
        <v>627863178.472468</v>
      </c>
      <c r="K40" s="90">
        <v>418500401.24302244</v>
      </c>
      <c r="L40" s="90">
        <v>1087508462.06555</v>
      </c>
      <c r="M40" s="90">
        <v>724875647.0110027</v>
      </c>
      <c r="N40" s="90">
        <v>82430577.472942</v>
      </c>
      <c r="O40" s="90">
        <v>54943865.04882924</v>
      </c>
      <c r="P40" s="90">
        <v>56233824</v>
      </c>
      <c r="Q40" s="91">
        <v>1595</v>
      </c>
    </row>
    <row r="41" spans="2:17" s="74" customFormat="1" ht="12.75">
      <c r="B41" s="179"/>
      <c r="C41" s="87">
        <v>2004</v>
      </c>
      <c r="D41" s="92">
        <v>10</v>
      </c>
      <c r="E41" s="88">
        <v>42.85714285714286</v>
      </c>
      <c r="F41" s="90">
        <v>1478851549.54</v>
      </c>
      <c r="G41" s="90">
        <v>1034740074.7270678</v>
      </c>
      <c r="H41" s="90">
        <v>272550935.80999994</v>
      </c>
      <c r="I41" s="90">
        <v>190701612.86620983</v>
      </c>
      <c r="J41" s="90">
        <v>840835060.72</v>
      </c>
      <c r="K41" s="90">
        <v>588325267.558587</v>
      </c>
      <c r="L41" s="90">
        <v>1697842267.6299999</v>
      </c>
      <c r="M41" s="90">
        <v>1187966050.7024553</v>
      </c>
      <c r="N41" s="90">
        <v>201981001.75</v>
      </c>
      <c r="O41" s="90">
        <v>141324419.55330285</v>
      </c>
      <c r="P41" s="90">
        <v>42764022.72</v>
      </c>
      <c r="Q41" s="91">
        <v>1619</v>
      </c>
    </row>
    <row r="42" spans="2:17" s="74" customFormat="1" ht="13.5" thickBot="1">
      <c r="B42" s="179"/>
      <c r="C42" s="93">
        <v>2005</v>
      </c>
      <c r="D42" s="97">
        <v>8</v>
      </c>
      <c r="E42" s="88">
        <f>D42*100/D41-100</f>
        <v>-20</v>
      </c>
      <c r="F42" s="90">
        <v>1664614164</v>
      </c>
      <c r="G42" s="90">
        <v>1235555248.4301472</v>
      </c>
      <c r="H42" s="102">
        <v>162037745</v>
      </c>
      <c r="I42" s="90">
        <v>120272067.01007973</v>
      </c>
      <c r="J42" s="90">
        <v>794138565</v>
      </c>
      <c r="K42" s="90">
        <v>589447148.2861512</v>
      </c>
      <c r="L42" s="90">
        <v>1995821474</v>
      </c>
      <c r="M42" s="90">
        <v>1481392956.0738091</v>
      </c>
      <c r="N42" s="90">
        <v>78489361</v>
      </c>
      <c r="O42" s="90">
        <v>58258510.606712885</v>
      </c>
      <c r="P42" s="90">
        <v>56042035</v>
      </c>
      <c r="Q42" s="96">
        <v>1784</v>
      </c>
    </row>
    <row r="43" spans="2:17" s="74" customFormat="1" ht="13.5" thickBot="1">
      <c r="B43" s="180"/>
      <c r="C43" s="93">
        <v>2006</v>
      </c>
      <c r="D43" s="94">
        <v>7</v>
      </c>
      <c r="E43" s="88">
        <f>D43*100/D42-100</f>
        <v>-12.5</v>
      </c>
      <c r="F43" s="90">
        <v>2234141242</v>
      </c>
      <c r="G43" s="90">
        <v>1553634009.4992385</v>
      </c>
      <c r="H43" s="90">
        <v>107690095</v>
      </c>
      <c r="I43" s="90">
        <v>74888279.63644202</v>
      </c>
      <c r="J43" s="90">
        <v>652135101</v>
      </c>
      <c r="K43" s="90">
        <v>453498307.3831197</v>
      </c>
      <c r="L43" s="90">
        <v>2549061180</v>
      </c>
      <c r="M43" s="90">
        <v>1772631052.635239</v>
      </c>
      <c r="N43" s="90">
        <v>-8571380</v>
      </c>
      <c r="O43" s="90">
        <v>-5960584.418745349</v>
      </c>
      <c r="P43" s="90">
        <v>107253974</v>
      </c>
      <c r="Q43" s="91">
        <v>2516</v>
      </c>
    </row>
    <row r="44" spans="2:17" s="74" customFormat="1" ht="12.75">
      <c r="B44" s="178" t="s">
        <v>374</v>
      </c>
      <c r="C44" s="82">
        <v>1997</v>
      </c>
      <c r="D44" s="83">
        <v>27</v>
      </c>
      <c r="E44" s="83"/>
      <c r="F44" s="85">
        <v>87342080.208468</v>
      </c>
      <c r="G44" s="85">
        <v>576945710.0574554</v>
      </c>
      <c r="H44" s="85">
        <v>19228503.47847</v>
      </c>
      <c r="I44" s="85">
        <v>127015552.71238613</v>
      </c>
      <c r="J44" s="85">
        <v>22115288.102013</v>
      </c>
      <c r="K44" s="85">
        <v>146084459.70930794</v>
      </c>
      <c r="L44" s="85">
        <v>56526053.989994</v>
      </c>
      <c r="M44" s="85">
        <v>373387767.7078877</v>
      </c>
      <c r="N44" s="85">
        <v>6362410.215867</v>
      </c>
      <c r="O44" s="85">
        <v>42027454.245523065</v>
      </c>
      <c r="P44" s="85">
        <v>124905770</v>
      </c>
      <c r="Q44" s="86">
        <v>6090</v>
      </c>
    </row>
    <row r="45" spans="2:17" s="74" customFormat="1" ht="12.75">
      <c r="B45" s="179"/>
      <c r="C45" s="87">
        <v>1998</v>
      </c>
      <c r="D45" s="88">
        <v>25</v>
      </c>
      <c r="E45" s="88">
        <v>-7.407407407407405</v>
      </c>
      <c r="F45" s="90">
        <v>149529368.892561</v>
      </c>
      <c r="G45" s="90">
        <v>574931632.6872332</v>
      </c>
      <c r="H45" s="90">
        <v>30940189.683404</v>
      </c>
      <c r="I45" s="90">
        <v>118963210.38520159</v>
      </c>
      <c r="J45" s="90">
        <v>35972141.267467</v>
      </c>
      <c r="K45" s="90">
        <v>138310768.40176174</v>
      </c>
      <c r="L45" s="90">
        <v>107073472.83492</v>
      </c>
      <c r="M45" s="90">
        <v>411691208.2916926</v>
      </c>
      <c r="N45" s="90">
        <v>6701376.161991</v>
      </c>
      <c r="O45" s="90">
        <v>25766397.374639537</v>
      </c>
      <c r="P45" s="90">
        <v>120129086</v>
      </c>
      <c r="Q45" s="91">
        <v>7578</v>
      </c>
    </row>
    <row r="46" spans="2:17" s="74" customFormat="1" ht="12.75">
      <c r="B46" s="179"/>
      <c r="C46" s="87">
        <v>1999</v>
      </c>
      <c r="D46" s="88">
        <v>28</v>
      </c>
      <c r="E46" s="88">
        <v>12</v>
      </c>
      <c r="F46" s="90">
        <v>240714647.473614</v>
      </c>
      <c r="G46" s="90">
        <v>577893607.4826642</v>
      </c>
      <c r="H46" s="90">
        <v>67420081.725078</v>
      </c>
      <c r="I46" s="90">
        <v>161858177.9455368</v>
      </c>
      <c r="J46" s="90">
        <v>76772010.520229</v>
      </c>
      <c r="K46" s="90">
        <v>184309740.09629133</v>
      </c>
      <c r="L46" s="90">
        <v>228911454.562147</v>
      </c>
      <c r="M46" s="90">
        <v>549557194.2107251</v>
      </c>
      <c r="N46" s="90">
        <v>11617743.374422</v>
      </c>
      <c r="O46" s="90">
        <v>27891196.900215585</v>
      </c>
      <c r="P46" s="90">
        <v>126602154</v>
      </c>
      <c r="Q46" s="91">
        <v>8265</v>
      </c>
    </row>
    <row r="47" spans="2:17" s="74" customFormat="1" ht="12.75">
      <c r="B47" s="179"/>
      <c r="C47" s="87">
        <v>2000</v>
      </c>
      <c r="D47" s="88">
        <v>24</v>
      </c>
      <c r="E47" s="88">
        <v>-14.285714285714292</v>
      </c>
      <c r="F47" s="90">
        <v>247831131.825358</v>
      </c>
      <c r="G47" s="90">
        <v>397974617.9736644</v>
      </c>
      <c r="H47" s="90">
        <v>43128293.888362</v>
      </c>
      <c r="I47" s="90">
        <v>69256699.74413028</v>
      </c>
      <c r="J47" s="90">
        <v>57210058.899756</v>
      </c>
      <c r="K47" s="90">
        <v>91869617.69970661</v>
      </c>
      <c r="L47" s="90">
        <v>203965486.93437</v>
      </c>
      <c r="M47" s="90">
        <v>327533858.01312286</v>
      </c>
      <c r="N47" s="90">
        <v>6622918.45556</v>
      </c>
      <c r="O47" s="90">
        <v>10635279.848859299</v>
      </c>
      <c r="P47" s="90">
        <v>60177057</v>
      </c>
      <c r="Q47" s="91">
        <v>5460</v>
      </c>
    </row>
    <row r="48" spans="2:17" s="74" customFormat="1" ht="12.75">
      <c r="B48" s="179"/>
      <c r="C48" s="87">
        <v>2001</v>
      </c>
      <c r="D48" s="88">
        <v>28</v>
      </c>
      <c r="E48" s="88">
        <v>16.66666666666667</v>
      </c>
      <c r="F48" s="90">
        <v>517642312.730959</v>
      </c>
      <c r="G48" s="90">
        <v>422707666.12005436</v>
      </c>
      <c r="H48" s="90">
        <v>60518989.795202</v>
      </c>
      <c r="I48" s="90">
        <v>49419918.54821421</v>
      </c>
      <c r="J48" s="90">
        <v>164284764.155884</v>
      </c>
      <c r="K48" s="90">
        <v>134155241.0370876</v>
      </c>
      <c r="L48" s="90">
        <v>389062946.853005</v>
      </c>
      <c r="M48" s="90">
        <v>317709519.08929706</v>
      </c>
      <c r="N48" s="90">
        <v>-5480473.910584</v>
      </c>
      <c r="O48" s="90">
        <v>-4475365.090911467</v>
      </c>
      <c r="P48" s="90">
        <v>104168811</v>
      </c>
      <c r="Q48" s="91">
        <v>6966</v>
      </c>
    </row>
    <row r="49" spans="2:17" s="74" customFormat="1" ht="12.75">
      <c r="B49" s="179"/>
      <c r="C49" s="87">
        <v>2002</v>
      </c>
      <c r="D49" s="88">
        <v>29</v>
      </c>
      <c r="E49" s="88">
        <v>3.5714285714285694</v>
      </c>
      <c r="F49" s="90">
        <v>822597631.642153</v>
      </c>
      <c r="G49" s="90">
        <v>544695580.5382695</v>
      </c>
      <c r="H49" s="90">
        <v>104223720.216671</v>
      </c>
      <c r="I49" s="90">
        <v>69013327.54380456</v>
      </c>
      <c r="J49" s="90">
        <v>204739296.230841</v>
      </c>
      <c r="K49" s="90">
        <v>135571250.79101667</v>
      </c>
      <c r="L49" s="90">
        <v>474902427.377516</v>
      </c>
      <c r="M49" s="90">
        <v>314463892.7090413</v>
      </c>
      <c r="N49" s="90">
        <v>31989035.155028</v>
      </c>
      <c r="O49" s="90">
        <v>21182028.01027151</v>
      </c>
      <c r="P49" s="90">
        <v>116257416</v>
      </c>
      <c r="Q49" s="91">
        <v>7603</v>
      </c>
    </row>
    <row r="50" spans="2:17" s="74" customFormat="1" ht="12.75">
      <c r="B50" s="179"/>
      <c r="C50" s="87">
        <v>2003</v>
      </c>
      <c r="D50" s="88">
        <v>34</v>
      </c>
      <c r="E50" s="88">
        <v>17.241379310344826</v>
      </c>
      <c r="F50" s="90">
        <v>1492563308.10826</v>
      </c>
      <c r="G50" s="90">
        <v>994863793.1652657</v>
      </c>
      <c r="H50" s="90">
        <v>173246295.854069</v>
      </c>
      <c r="I50" s="90">
        <v>115476821.72601646</v>
      </c>
      <c r="J50" s="90">
        <v>303189591.611922</v>
      </c>
      <c r="K50" s="90">
        <v>202090152.9071933</v>
      </c>
      <c r="L50" s="90">
        <v>871245254.145823</v>
      </c>
      <c r="M50" s="90">
        <v>580726025.8965712</v>
      </c>
      <c r="N50" s="90">
        <v>35730052.813381</v>
      </c>
      <c r="O50" s="90">
        <v>23815764.248532098</v>
      </c>
      <c r="P50" s="90">
        <v>186671899</v>
      </c>
      <c r="Q50" s="91">
        <v>10567</v>
      </c>
    </row>
    <row r="51" spans="2:17" s="74" customFormat="1" ht="12.75">
      <c r="B51" s="179"/>
      <c r="C51" s="87">
        <v>2004</v>
      </c>
      <c r="D51" s="92">
        <v>33</v>
      </c>
      <c r="E51" s="88">
        <v>-2.941176470588232</v>
      </c>
      <c r="F51" s="90">
        <v>1556734139.8430572</v>
      </c>
      <c r="G51" s="90">
        <v>1089233872.5225194</v>
      </c>
      <c r="H51" s="90">
        <v>132957046.589805</v>
      </c>
      <c r="I51" s="90">
        <v>93028934.7613142</v>
      </c>
      <c r="J51" s="90">
        <v>372732822.686228</v>
      </c>
      <c r="K51" s="90">
        <v>260798042.18316948</v>
      </c>
      <c r="L51" s="90">
        <v>937988574.771976</v>
      </c>
      <c r="M51" s="90">
        <v>656302769.7097721</v>
      </c>
      <c r="N51" s="90">
        <v>27631.840000000317</v>
      </c>
      <c r="O51" s="90">
        <v>19333.767608615104</v>
      </c>
      <c r="P51" s="90">
        <v>170380828.34</v>
      </c>
      <c r="Q51" s="91">
        <v>10046</v>
      </c>
    </row>
    <row r="52" spans="2:17" s="74" customFormat="1" ht="13.5" thickBot="1">
      <c r="B52" s="179"/>
      <c r="C52" s="93">
        <v>2005</v>
      </c>
      <c r="D52" s="97">
        <v>32</v>
      </c>
      <c r="E52" s="88">
        <f>D52*100/D51-100</f>
        <v>-3.030303030303031</v>
      </c>
      <c r="F52" s="90">
        <v>1698867156</v>
      </c>
      <c r="G52" s="90">
        <v>1260979436.7828038</v>
      </c>
      <c r="H52" s="90">
        <v>230798554</v>
      </c>
      <c r="I52" s="90">
        <v>171309586.86519307</v>
      </c>
      <c r="J52" s="90">
        <v>716239513</v>
      </c>
      <c r="K52" s="90">
        <v>531626792.8981786</v>
      </c>
      <c r="L52" s="90">
        <v>1284078315</v>
      </c>
      <c r="M52" s="90">
        <v>953103569.4669181</v>
      </c>
      <c r="N52" s="90">
        <v>78819292</v>
      </c>
      <c r="O52" s="90">
        <v>58503400.97679736</v>
      </c>
      <c r="P52" s="90">
        <v>168634299</v>
      </c>
      <c r="Q52" s="96">
        <v>9864</v>
      </c>
    </row>
    <row r="53" spans="2:17" s="74" customFormat="1" ht="13.5" thickBot="1">
      <c r="B53" s="180"/>
      <c r="C53" s="93">
        <v>2006</v>
      </c>
      <c r="D53" s="94">
        <v>36</v>
      </c>
      <c r="E53" s="88">
        <f>D53*100/D52-100</f>
        <v>12.5</v>
      </c>
      <c r="F53" s="90">
        <v>2362018464</v>
      </c>
      <c r="G53" s="90">
        <v>1642560527.395498</v>
      </c>
      <c r="H53" s="90">
        <v>321875222</v>
      </c>
      <c r="I53" s="90">
        <v>223833785.57868165</v>
      </c>
      <c r="J53" s="90">
        <v>731614956</v>
      </c>
      <c r="K53" s="90">
        <v>508769032.2042267</v>
      </c>
      <c r="L53" s="90">
        <v>1646736506</v>
      </c>
      <c r="M53" s="90">
        <v>1145149551.115778</v>
      </c>
      <c r="N53" s="90">
        <v>86492504</v>
      </c>
      <c r="O53" s="90">
        <v>60147359.19778027</v>
      </c>
      <c r="P53" s="90">
        <v>179369202</v>
      </c>
      <c r="Q53" s="91">
        <v>12406</v>
      </c>
    </row>
    <row r="54" spans="2:17" s="74" customFormat="1" ht="12.75">
      <c r="B54" s="178" t="s">
        <v>375</v>
      </c>
      <c r="C54" s="82">
        <v>1997</v>
      </c>
      <c r="D54" s="83">
        <v>8</v>
      </c>
      <c r="E54" s="83"/>
      <c r="F54" s="85">
        <v>16165602.239682</v>
      </c>
      <c r="G54" s="85">
        <v>106783292.09035122</v>
      </c>
      <c r="H54" s="85">
        <v>3598147.314625</v>
      </c>
      <c r="I54" s="85">
        <v>23767875.145322915</v>
      </c>
      <c r="J54" s="85">
        <v>3413927.182078</v>
      </c>
      <c r="K54" s="85">
        <v>22550993.031620946</v>
      </c>
      <c r="L54" s="85">
        <v>13800079.368947</v>
      </c>
      <c r="M54" s="85">
        <v>91157624.95423649</v>
      </c>
      <c r="N54" s="85">
        <v>1460927.27115</v>
      </c>
      <c r="O54" s="85">
        <v>9650282.1982733</v>
      </c>
      <c r="P54" s="85">
        <v>0</v>
      </c>
      <c r="Q54" s="86">
        <v>1830</v>
      </c>
    </row>
    <row r="55" spans="2:17" s="74" customFormat="1" ht="12.75">
      <c r="B55" s="179"/>
      <c r="C55" s="87">
        <v>1998</v>
      </c>
      <c r="D55" s="88">
        <v>9</v>
      </c>
      <c r="E55" s="88">
        <v>12.5</v>
      </c>
      <c r="F55" s="90">
        <v>20169721.001122</v>
      </c>
      <c r="G55" s="90">
        <v>77551391.48853824</v>
      </c>
      <c r="H55" s="90">
        <v>6311869.910626</v>
      </c>
      <c r="I55" s="90">
        <v>24268768.736882985</v>
      </c>
      <c r="J55" s="90">
        <v>6123908.827885</v>
      </c>
      <c r="K55" s="90">
        <v>23546069.423816334</v>
      </c>
      <c r="L55" s="90">
        <v>28833460.837232</v>
      </c>
      <c r="M55" s="90">
        <v>110862961.82447074</v>
      </c>
      <c r="N55" s="90">
        <v>3299502.360232</v>
      </c>
      <c r="O55" s="90">
        <v>12686392.600149184</v>
      </c>
      <c r="P55" s="90">
        <v>556953</v>
      </c>
      <c r="Q55" s="91">
        <v>1761</v>
      </c>
    </row>
    <row r="56" spans="2:17" s="74" customFormat="1" ht="12.75">
      <c r="B56" s="179"/>
      <c r="C56" s="87">
        <v>1999</v>
      </c>
      <c r="D56" s="88">
        <v>7</v>
      </c>
      <c r="E56" s="88">
        <v>-22.22222222222223</v>
      </c>
      <c r="F56" s="90">
        <v>43376250.114389</v>
      </c>
      <c r="G56" s="90">
        <v>104135157.21108039</v>
      </c>
      <c r="H56" s="90">
        <v>10999014.372126</v>
      </c>
      <c r="I56" s="90">
        <v>26405788.600622274</v>
      </c>
      <c r="J56" s="90">
        <v>13157907.434455</v>
      </c>
      <c r="K56" s="90">
        <v>31588732.443270482</v>
      </c>
      <c r="L56" s="90">
        <v>32458991.96943</v>
      </c>
      <c r="M56" s="90">
        <v>77925644.16555032</v>
      </c>
      <c r="N56" s="90">
        <v>5065667.207976</v>
      </c>
      <c r="O56" s="90">
        <v>12161356.72609942</v>
      </c>
      <c r="P56" s="90">
        <v>718028</v>
      </c>
      <c r="Q56" s="91">
        <v>1677</v>
      </c>
    </row>
    <row r="57" spans="2:17" s="74" customFormat="1" ht="12.75">
      <c r="B57" s="179"/>
      <c r="C57" s="87">
        <v>2000</v>
      </c>
      <c r="D57" s="88">
        <v>7</v>
      </c>
      <c r="E57" s="88">
        <v>0</v>
      </c>
      <c r="F57" s="90">
        <v>35613271.193546</v>
      </c>
      <c r="G57" s="90">
        <v>57188852.31913298</v>
      </c>
      <c r="H57" s="90">
        <v>6705626.469623</v>
      </c>
      <c r="I57" s="90">
        <v>10768094.842914516</v>
      </c>
      <c r="J57" s="90">
        <v>12951564.288581</v>
      </c>
      <c r="K57" s="90">
        <v>20798007.94979052</v>
      </c>
      <c r="L57" s="90">
        <v>39419866.326334</v>
      </c>
      <c r="M57" s="90">
        <v>63301596.23711362</v>
      </c>
      <c r="N57" s="90">
        <v>3093368.296775</v>
      </c>
      <c r="O57" s="90">
        <v>4967423.0073257955</v>
      </c>
      <c r="P57" s="90">
        <v>0</v>
      </c>
      <c r="Q57" s="91">
        <v>832</v>
      </c>
    </row>
    <row r="58" spans="2:17" s="74" customFormat="1" ht="12.75">
      <c r="B58" s="179"/>
      <c r="C58" s="87">
        <v>2001</v>
      </c>
      <c r="D58" s="88">
        <v>6</v>
      </c>
      <c r="E58" s="88">
        <v>-14.285714285714292</v>
      </c>
      <c r="F58" s="90">
        <v>58198724.445576</v>
      </c>
      <c r="G58" s="90">
        <v>47525185.589571014</v>
      </c>
      <c r="H58" s="90">
        <v>15305371.550475</v>
      </c>
      <c r="I58" s="90">
        <v>12498394.601996427</v>
      </c>
      <c r="J58" s="90">
        <v>20941293.182475</v>
      </c>
      <c r="K58" s="90">
        <v>17100698.588564962</v>
      </c>
      <c r="L58" s="90">
        <v>45916514.714307</v>
      </c>
      <c r="M58" s="90">
        <v>37495510.49807568</v>
      </c>
      <c r="N58" s="90">
        <v>9692804.515776</v>
      </c>
      <c r="O58" s="90">
        <v>7915162.022605172</v>
      </c>
      <c r="P58" s="90">
        <v>136687</v>
      </c>
      <c r="Q58" s="91">
        <v>905</v>
      </c>
    </row>
    <row r="59" spans="2:17" s="74" customFormat="1" ht="12.75">
      <c r="B59" s="179"/>
      <c r="C59" s="87">
        <v>2002</v>
      </c>
      <c r="D59" s="88">
        <v>3</v>
      </c>
      <c r="E59" s="88">
        <v>-50</v>
      </c>
      <c r="F59" s="90">
        <v>43650297.302814</v>
      </c>
      <c r="G59" s="90">
        <v>28903710.776020613</v>
      </c>
      <c r="H59" s="90">
        <v>10945587.963899</v>
      </c>
      <c r="I59" s="90">
        <v>7247788.178561472</v>
      </c>
      <c r="J59" s="90">
        <v>20331539.486655</v>
      </c>
      <c r="K59" s="90">
        <v>13462839.276369242</v>
      </c>
      <c r="L59" s="90">
        <v>40815335.488748</v>
      </c>
      <c r="M59" s="90">
        <v>27026497.52896344</v>
      </c>
      <c r="N59" s="90">
        <v>4985395.43791</v>
      </c>
      <c r="O59" s="90">
        <v>3301155.702143495</v>
      </c>
      <c r="P59" s="90">
        <v>472700</v>
      </c>
      <c r="Q59" s="91">
        <v>807</v>
      </c>
    </row>
    <row r="60" spans="2:17" s="74" customFormat="1" ht="12.75">
      <c r="B60" s="179"/>
      <c r="C60" s="87">
        <v>2003</v>
      </c>
      <c r="D60" s="88">
        <v>3</v>
      </c>
      <c r="E60" s="88">
        <v>0</v>
      </c>
      <c r="F60" s="90">
        <v>53737387.312017</v>
      </c>
      <c r="G60" s="90">
        <v>35818501.42342273</v>
      </c>
      <c r="H60" s="90">
        <v>10342565.642928</v>
      </c>
      <c r="I60" s="90">
        <v>6893807.472478602</v>
      </c>
      <c r="J60" s="90">
        <v>23454637.407089</v>
      </c>
      <c r="K60" s="90">
        <v>15633621.308637984</v>
      </c>
      <c r="L60" s="90">
        <v>52557571.252945</v>
      </c>
      <c r="M60" s="90">
        <v>35032098.41231473</v>
      </c>
      <c r="N60" s="90">
        <v>3087517.051943</v>
      </c>
      <c r="O60" s="90">
        <v>2057975.6376643123</v>
      </c>
      <c r="P60" s="90">
        <v>341400</v>
      </c>
      <c r="Q60" s="91">
        <v>778</v>
      </c>
    </row>
    <row r="61" spans="2:17" s="74" customFormat="1" ht="12.75">
      <c r="B61" s="179"/>
      <c r="C61" s="87">
        <v>2004</v>
      </c>
      <c r="D61" s="92">
        <v>4</v>
      </c>
      <c r="E61" s="88">
        <v>33.33333333333334</v>
      </c>
      <c r="F61" s="90">
        <v>89398428.89000002</v>
      </c>
      <c r="G61" s="90">
        <v>62551333.850172244</v>
      </c>
      <c r="H61" s="90">
        <v>14434972.58</v>
      </c>
      <c r="I61" s="90">
        <v>10100029.722901117</v>
      </c>
      <c r="J61" s="90">
        <v>40354854.04</v>
      </c>
      <c r="K61" s="90">
        <v>28235954.242965125</v>
      </c>
      <c r="L61" s="90">
        <v>91762787.11999999</v>
      </c>
      <c r="M61" s="90">
        <v>64205655.55159841</v>
      </c>
      <c r="N61" s="90">
        <v>4607772.9</v>
      </c>
      <c r="O61" s="90">
        <v>3224020.2042959672</v>
      </c>
      <c r="P61" s="90">
        <v>571414</v>
      </c>
      <c r="Q61" s="91">
        <v>1148</v>
      </c>
    </row>
    <row r="62" spans="2:17" s="74" customFormat="1" ht="13.5" thickBot="1">
      <c r="B62" s="179"/>
      <c r="C62" s="93">
        <v>2005</v>
      </c>
      <c r="D62" s="97">
        <v>7</v>
      </c>
      <c r="E62" s="88">
        <f>D62*100/D61-100</f>
        <v>75</v>
      </c>
      <c r="F62" s="90">
        <v>143696929</v>
      </c>
      <c r="G62" s="90">
        <v>106658647.1802028</v>
      </c>
      <c r="H62" s="90">
        <v>26510466</v>
      </c>
      <c r="I62" s="90">
        <v>19677319.8937102</v>
      </c>
      <c r="J62" s="90">
        <v>48762560</v>
      </c>
      <c r="K62" s="90">
        <v>36193874.975876965</v>
      </c>
      <c r="L62" s="90">
        <v>137149353</v>
      </c>
      <c r="M62" s="90">
        <v>101798727.04600449</v>
      </c>
      <c r="N62" s="90">
        <v>9872201</v>
      </c>
      <c r="O62" s="90">
        <v>7327613.82361237</v>
      </c>
      <c r="P62" s="90">
        <v>38894</v>
      </c>
      <c r="Q62" s="96">
        <v>1305</v>
      </c>
    </row>
    <row r="63" spans="2:17" s="74" customFormat="1" ht="13.5" thickBot="1">
      <c r="B63" s="180"/>
      <c r="C63" s="93">
        <v>2006</v>
      </c>
      <c r="D63" s="92">
        <v>10</v>
      </c>
      <c r="E63" s="88">
        <f>D63*100/D62-100</f>
        <v>42.85714285714286</v>
      </c>
      <c r="F63" s="90">
        <v>298286771</v>
      </c>
      <c r="G63" s="90">
        <v>207430248.0511262</v>
      </c>
      <c r="H63" s="90">
        <v>46101185</v>
      </c>
      <c r="I63" s="90">
        <v>32059015.584036272</v>
      </c>
      <c r="J63" s="90">
        <v>80061898</v>
      </c>
      <c r="K63" s="90">
        <v>55675480.69902156</v>
      </c>
      <c r="L63" s="90">
        <v>256506851</v>
      </c>
      <c r="M63" s="90">
        <v>178376263.7255652</v>
      </c>
      <c r="N63" s="90">
        <v>19101629</v>
      </c>
      <c r="O63" s="90">
        <v>13283377.02797616</v>
      </c>
      <c r="P63" s="90">
        <v>1420607</v>
      </c>
      <c r="Q63" s="91">
        <v>2231</v>
      </c>
    </row>
    <row r="64" spans="2:17" s="74" customFormat="1" ht="12.75">
      <c r="B64" s="178" t="s">
        <v>376</v>
      </c>
      <c r="C64" s="82">
        <v>1997</v>
      </c>
      <c r="D64" s="83">
        <v>6</v>
      </c>
      <c r="E64" s="83"/>
      <c r="F64" s="85">
        <v>12331896.975255</v>
      </c>
      <c r="G64" s="85">
        <v>81459418.41277653</v>
      </c>
      <c r="H64" s="85">
        <v>1765236.123644</v>
      </c>
      <c r="I64" s="85">
        <v>11660420.799963009</v>
      </c>
      <c r="J64" s="85">
        <v>3025593.600745</v>
      </c>
      <c r="K64" s="85">
        <v>19985821.77297258</v>
      </c>
      <c r="L64" s="85">
        <v>6829877.578077</v>
      </c>
      <c r="M64" s="85">
        <v>45115350.578827776</v>
      </c>
      <c r="N64" s="85">
        <v>720322.01422</v>
      </c>
      <c r="O64" s="85">
        <v>4758149.73689947</v>
      </c>
      <c r="P64" s="85">
        <v>11579184</v>
      </c>
      <c r="Q64" s="86">
        <v>332</v>
      </c>
    </row>
    <row r="65" spans="2:17" s="74" customFormat="1" ht="12.75">
      <c r="B65" s="179"/>
      <c r="C65" s="87">
        <v>1998</v>
      </c>
      <c r="D65" s="88">
        <v>8</v>
      </c>
      <c r="E65" s="88">
        <v>33.33333333333334</v>
      </c>
      <c r="F65" s="90">
        <v>29534656.569763</v>
      </c>
      <c r="G65" s="90">
        <v>113559018.19335055</v>
      </c>
      <c r="H65" s="90">
        <v>6056473.306565</v>
      </c>
      <c r="I65" s="90">
        <v>23286783.808817986</v>
      </c>
      <c r="J65" s="90">
        <v>8445152.799501</v>
      </c>
      <c r="K65" s="90">
        <v>32471116.030717235</v>
      </c>
      <c r="L65" s="90">
        <v>18899506.356421</v>
      </c>
      <c r="M65" s="90">
        <v>72667490.85450359</v>
      </c>
      <c r="N65" s="90">
        <v>2054534.435187</v>
      </c>
      <c r="O65" s="90">
        <v>7899564.118958636</v>
      </c>
      <c r="P65" s="90">
        <v>6260004</v>
      </c>
      <c r="Q65" s="91">
        <v>422</v>
      </c>
    </row>
    <row r="66" spans="2:17" s="74" customFormat="1" ht="12.75">
      <c r="B66" s="179"/>
      <c r="C66" s="87">
        <v>1999</v>
      </c>
      <c r="D66" s="88">
        <v>8</v>
      </c>
      <c r="E66" s="88">
        <v>0</v>
      </c>
      <c r="F66" s="90">
        <v>22430781.573153</v>
      </c>
      <c r="G66" s="90">
        <v>53850504.81145298</v>
      </c>
      <c r="H66" s="90">
        <v>3054702.872161</v>
      </c>
      <c r="I66" s="90">
        <v>7333551.493887712</v>
      </c>
      <c r="J66" s="90">
        <v>3698602.340082</v>
      </c>
      <c r="K66" s="90">
        <v>8879387.57107875</v>
      </c>
      <c r="L66" s="90">
        <v>11736938.084006</v>
      </c>
      <c r="M66" s="90">
        <v>28177352.568087425</v>
      </c>
      <c r="N66" s="90">
        <v>1916227.658465</v>
      </c>
      <c r="O66" s="90">
        <v>4600366.973637459</v>
      </c>
      <c r="P66" s="90">
        <v>1844804</v>
      </c>
      <c r="Q66" s="91">
        <v>302</v>
      </c>
    </row>
    <row r="67" spans="2:17" s="74" customFormat="1" ht="12.75">
      <c r="B67" s="179"/>
      <c r="C67" s="87">
        <v>2000</v>
      </c>
      <c r="D67" s="88">
        <v>8</v>
      </c>
      <c r="E67" s="88">
        <v>0</v>
      </c>
      <c r="F67" s="90">
        <v>29620473.049603</v>
      </c>
      <c r="G67" s="90">
        <v>47565438.447103165</v>
      </c>
      <c r="H67" s="90">
        <v>2450484.174739</v>
      </c>
      <c r="I67" s="90">
        <v>3935060.523306211</v>
      </c>
      <c r="J67" s="90">
        <v>5481236.411648</v>
      </c>
      <c r="K67" s="90">
        <v>8801932.795457428</v>
      </c>
      <c r="L67" s="90">
        <v>13845264.28239</v>
      </c>
      <c r="M67" s="90">
        <v>22233138.03615044</v>
      </c>
      <c r="N67" s="90">
        <v>1708687.172434</v>
      </c>
      <c r="O67" s="90">
        <v>2743860.7880995166</v>
      </c>
      <c r="P67" s="90">
        <v>9753878</v>
      </c>
      <c r="Q67" s="91">
        <v>239</v>
      </c>
    </row>
    <row r="68" spans="2:17" s="74" customFormat="1" ht="12.75">
      <c r="B68" s="179"/>
      <c r="C68" s="87">
        <v>2001</v>
      </c>
      <c r="D68" s="88">
        <v>6</v>
      </c>
      <c r="E68" s="88">
        <v>-25</v>
      </c>
      <c r="F68" s="90">
        <v>37026721.858</v>
      </c>
      <c r="G68" s="90">
        <v>30236089.275812987</v>
      </c>
      <c r="H68" s="90">
        <v>7285298.656347</v>
      </c>
      <c r="I68" s="90">
        <v>5949188.302951934</v>
      </c>
      <c r="J68" s="90">
        <v>13044849.294768</v>
      </c>
      <c r="K68" s="90">
        <v>10652447.963899666</v>
      </c>
      <c r="L68" s="90">
        <v>22746914.888622</v>
      </c>
      <c r="M68" s="90">
        <v>18575172.599923074</v>
      </c>
      <c r="N68" s="90">
        <v>4012576.159</v>
      </c>
      <c r="O68" s="90">
        <v>3276677.0829675635</v>
      </c>
      <c r="P68" s="90">
        <v>31635</v>
      </c>
      <c r="Q68" s="91">
        <v>222</v>
      </c>
    </row>
    <row r="69" spans="2:17" s="74" customFormat="1" ht="12.75">
      <c r="B69" s="179"/>
      <c r="C69" s="87">
        <v>2002</v>
      </c>
      <c r="D69" s="88">
        <v>3</v>
      </c>
      <c r="E69" s="88">
        <v>-50</v>
      </c>
      <c r="F69" s="90">
        <v>42653564.392</v>
      </c>
      <c r="G69" s="90">
        <v>28243708.861823987</v>
      </c>
      <c r="H69" s="90">
        <v>9299629.386</v>
      </c>
      <c r="I69" s="90">
        <v>6157891.577059152</v>
      </c>
      <c r="J69" s="90">
        <v>15166487.052</v>
      </c>
      <c r="K69" s="90">
        <v>10042720.950975271</v>
      </c>
      <c r="L69" s="90">
        <v>27472717.689</v>
      </c>
      <c r="M69" s="90">
        <v>18191479.448707685</v>
      </c>
      <c r="N69" s="90">
        <v>6534309.661</v>
      </c>
      <c r="O69" s="90">
        <v>4326792.902515368</v>
      </c>
      <c r="P69" s="90">
        <v>201753</v>
      </c>
      <c r="Q69" s="91">
        <v>115</v>
      </c>
    </row>
    <row r="70" spans="2:17" s="74" customFormat="1" ht="12.75">
      <c r="B70" s="179"/>
      <c r="C70" s="87">
        <v>2003</v>
      </c>
      <c r="D70" s="88">
        <v>6</v>
      </c>
      <c r="E70" s="88">
        <v>100</v>
      </c>
      <c r="F70" s="90">
        <v>102813659.255887</v>
      </c>
      <c r="G70" s="90">
        <v>68530149.7637337</v>
      </c>
      <c r="H70" s="90">
        <v>15474183.301664</v>
      </c>
      <c r="I70" s="90">
        <v>10314272.508239523</v>
      </c>
      <c r="J70" s="90">
        <v>42733749.545737</v>
      </c>
      <c r="K70" s="90">
        <v>28484058.222716726</v>
      </c>
      <c r="L70" s="90">
        <v>74099778.204573</v>
      </c>
      <c r="M70" s="90">
        <v>49390994.68466855</v>
      </c>
      <c r="N70" s="90">
        <v>9438896.8817</v>
      </c>
      <c r="O70" s="90">
        <v>6291469.65090927</v>
      </c>
      <c r="P70" s="90">
        <v>1223266</v>
      </c>
      <c r="Q70" s="91">
        <v>296</v>
      </c>
    </row>
    <row r="71" spans="2:17" s="74" customFormat="1" ht="12.75">
      <c r="B71" s="179"/>
      <c r="C71" s="87">
        <v>2004</v>
      </c>
      <c r="D71" s="92">
        <v>3</v>
      </c>
      <c r="E71" s="88">
        <v>-50</v>
      </c>
      <c r="F71" s="90">
        <v>64330857.8</v>
      </c>
      <c r="G71" s="90">
        <v>45011763.77570405</v>
      </c>
      <c r="H71" s="90">
        <v>9902450</v>
      </c>
      <c r="I71" s="90">
        <v>6928661.538859825</v>
      </c>
      <c r="J71" s="90">
        <v>36201193.5</v>
      </c>
      <c r="K71" s="90">
        <v>25329672.663257305</v>
      </c>
      <c r="L71" s="90">
        <v>51903820.25</v>
      </c>
      <c r="M71" s="90">
        <v>36316669.418787144</v>
      </c>
      <c r="N71" s="90">
        <v>5511543.05</v>
      </c>
      <c r="O71" s="90">
        <v>3856380.6280572154</v>
      </c>
      <c r="P71" s="90">
        <v>978494.41</v>
      </c>
      <c r="Q71" s="91">
        <v>102</v>
      </c>
    </row>
    <row r="72" spans="2:17" s="74" customFormat="1" ht="13.5" thickBot="1">
      <c r="B72" s="179"/>
      <c r="C72" s="93">
        <v>2005</v>
      </c>
      <c r="D72" s="97">
        <v>3</v>
      </c>
      <c r="E72" s="88">
        <f>D72*100/D71-100</f>
        <v>0</v>
      </c>
      <c r="F72" s="90">
        <v>72011650</v>
      </c>
      <c r="G72" s="90">
        <v>53450447.57507831</v>
      </c>
      <c r="H72" s="90">
        <v>10331245</v>
      </c>
      <c r="I72" s="90">
        <v>7668337.96000772</v>
      </c>
      <c r="J72" s="90">
        <v>40301429</v>
      </c>
      <c r="K72" s="90">
        <v>29913623.94786456</v>
      </c>
      <c r="L72" s="90">
        <v>58997660</v>
      </c>
      <c r="M72" s="90">
        <v>43790849.57617684</v>
      </c>
      <c r="N72" s="90">
        <v>5841825</v>
      </c>
      <c r="O72" s="90">
        <v>4336078.410997136</v>
      </c>
      <c r="P72" s="90">
        <v>623866</v>
      </c>
      <c r="Q72" s="96">
        <v>110</v>
      </c>
    </row>
    <row r="73" spans="2:17" s="74" customFormat="1" ht="13.5" thickBot="1">
      <c r="B73" s="180"/>
      <c r="C73" s="93">
        <v>2006</v>
      </c>
      <c r="D73" s="92">
        <v>4</v>
      </c>
      <c r="E73" s="88">
        <f>D73*100/D72-100</f>
        <v>33.33333333333334</v>
      </c>
      <c r="F73" s="90">
        <v>110599436</v>
      </c>
      <c r="G73" s="90">
        <v>76911451.24164644</v>
      </c>
      <c r="H73" s="90">
        <v>14894744</v>
      </c>
      <c r="I73" s="90">
        <v>10357886.245575482</v>
      </c>
      <c r="J73" s="90">
        <v>47880638</v>
      </c>
      <c r="K73" s="90">
        <v>33296456.90920091</v>
      </c>
      <c r="L73" s="90">
        <v>80541050</v>
      </c>
      <c r="M73" s="90">
        <v>56008685.61414733</v>
      </c>
      <c r="N73" s="90">
        <v>8845781</v>
      </c>
      <c r="O73" s="90">
        <v>6151404.371318697</v>
      </c>
      <c r="P73" s="90">
        <v>1087738</v>
      </c>
      <c r="Q73" s="91">
        <v>221</v>
      </c>
    </row>
    <row r="74" spans="2:17" s="74" customFormat="1" ht="12.75">
      <c r="B74" s="178" t="s">
        <v>377</v>
      </c>
      <c r="C74" s="82">
        <v>1997</v>
      </c>
      <c r="D74" s="83">
        <v>31</v>
      </c>
      <c r="E74" s="83"/>
      <c r="F74" s="85">
        <v>115382520.908807</v>
      </c>
      <c r="G74" s="85">
        <v>762169280.7758064</v>
      </c>
      <c r="H74" s="85">
        <v>28302062.187249</v>
      </c>
      <c r="I74" s="85">
        <v>186951734.21264046</v>
      </c>
      <c r="J74" s="85">
        <v>51286770.203138</v>
      </c>
      <c r="K74" s="85">
        <v>338779222.80736125</v>
      </c>
      <c r="L74" s="85">
        <v>109720426.5407</v>
      </c>
      <c r="M74" s="85">
        <v>724767823.793985</v>
      </c>
      <c r="N74" s="85">
        <v>13197631.748616</v>
      </c>
      <c r="O74" s="85">
        <v>87178104.78189012</v>
      </c>
      <c r="P74" s="85">
        <v>158283207</v>
      </c>
      <c r="Q74" s="86">
        <v>7266</v>
      </c>
    </row>
    <row r="75" spans="2:17" s="74" customFormat="1" ht="12.75">
      <c r="B75" s="179"/>
      <c r="C75" s="87">
        <v>1998</v>
      </c>
      <c r="D75" s="88">
        <v>22</v>
      </c>
      <c r="E75" s="88">
        <v>-29.032258064516128</v>
      </c>
      <c r="F75" s="90">
        <v>214723985.154548</v>
      </c>
      <c r="G75" s="90">
        <v>825601099.478426</v>
      </c>
      <c r="H75" s="90">
        <v>50630860.678291</v>
      </c>
      <c r="I75" s="90">
        <v>194672682.76270944</v>
      </c>
      <c r="J75" s="90">
        <v>89768764.069198</v>
      </c>
      <c r="K75" s="90">
        <v>345155620.41663015</v>
      </c>
      <c r="L75" s="90">
        <v>182840853.258697</v>
      </c>
      <c r="M75" s="90">
        <v>703012331.721138</v>
      </c>
      <c r="N75" s="90">
        <v>16340775.111468</v>
      </c>
      <c r="O75" s="90">
        <v>62829319.64329711</v>
      </c>
      <c r="P75" s="90">
        <v>207746312</v>
      </c>
      <c r="Q75" s="91">
        <v>6553</v>
      </c>
    </row>
    <row r="76" spans="2:17" s="74" customFormat="1" ht="12.75">
      <c r="B76" s="179"/>
      <c r="C76" s="87">
        <v>1999</v>
      </c>
      <c r="D76" s="88">
        <v>28</v>
      </c>
      <c r="E76" s="88">
        <v>27.272727272727266</v>
      </c>
      <c r="F76" s="90">
        <v>341357330.178008</v>
      </c>
      <c r="G76" s="90">
        <v>819510657.318199</v>
      </c>
      <c r="H76" s="90">
        <v>77825461.282307</v>
      </c>
      <c r="I76" s="90">
        <v>186838802.89987227</v>
      </c>
      <c r="J76" s="90">
        <v>138433096.719659</v>
      </c>
      <c r="K76" s="90">
        <v>332342059.35511047</v>
      </c>
      <c r="L76" s="90">
        <v>345419849.944114</v>
      </c>
      <c r="M76" s="90">
        <v>829263716.5015292</v>
      </c>
      <c r="N76" s="90">
        <v>764875.565877</v>
      </c>
      <c r="O76" s="90">
        <v>1836268.3977860364</v>
      </c>
      <c r="P76" s="90">
        <v>240615918</v>
      </c>
      <c r="Q76" s="91">
        <v>8019</v>
      </c>
    </row>
    <row r="77" spans="2:17" s="74" customFormat="1" ht="12.75">
      <c r="B77" s="179"/>
      <c r="C77" s="87">
        <v>2000</v>
      </c>
      <c r="D77" s="88">
        <v>25</v>
      </c>
      <c r="E77" s="88">
        <v>-10.714285714285708</v>
      </c>
      <c r="F77" s="90">
        <v>392045543.537502</v>
      </c>
      <c r="G77" s="90">
        <v>629558418.5426805</v>
      </c>
      <c r="H77" s="90">
        <v>86571165.539023</v>
      </c>
      <c r="I77" s="90">
        <v>139018557.83480027</v>
      </c>
      <c r="J77" s="90">
        <v>194520649.657203</v>
      </c>
      <c r="K77" s="90">
        <v>312367056.8145845</v>
      </c>
      <c r="L77" s="90">
        <v>369976171.150547</v>
      </c>
      <c r="M77" s="90">
        <v>594118762.5966059</v>
      </c>
      <c r="N77" s="90">
        <v>5400015.919912</v>
      </c>
      <c r="O77" s="90">
        <v>8671506.5090898</v>
      </c>
      <c r="P77" s="90">
        <v>215179720</v>
      </c>
      <c r="Q77" s="91">
        <v>6445</v>
      </c>
    </row>
    <row r="78" spans="2:17" s="74" customFormat="1" ht="12.75">
      <c r="B78" s="179"/>
      <c r="C78" s="87">
        <v>2001</v>
      </c>
      <c r="D78" s="88">
        <v>22</v>
      </c>
      <c r="E78" s="88">
        <v>-12</v>
      </c>
      <c r="F78" s="90">
        <v>667289852.564257</v>
      </c>
      <c r="G78" s="90">
        <v>544910122.8122272</v>
      </c>
      <c r="H78" s="90">
        <v>152562831.846344</v>
      </c>
      <c r="I78" s="90">
        <v>124583089.52025785</v>
      </c>
      <c r="J78" s="90">
        <v>328129184.53675</v>
      </c>
      <c r="K78" s="90">
        <v>267950896.53634244</v>
      </c>
      <c r="L78" s="90">
        <v>701588713.811106</v>
      </c>
      <c r="M78" s="90">
        <v>572918636.0880084</v>
      </c>
      <c r="N78" s="90">
        <v>20371545.952267</v>
      </c>
      <c r="O78" s="90">
        <v>16635441.950851185</v>
      </c>
      <c r="P78" s="90">
        <v>243259034</v>
      </c>
      <c r="Q78" s="91">
        <v>6361</v>
      </c>
    </row>
    <row r="79" spans="2:17" s="74" customFormat="1" ht="12.75">
      <c r="B79" s="179"/>
      <c r="C79" s="87">
        <v>2002</v>
      </c>
      <c r="D79" s="88">
        <v>15</v>
      </c>
      <c r="E79" s="88">
        <v>-31.818181818181813</v>
      </c>
      <c r="F79" s="90">
        <v>835470074.865736</v>
      </c>
      <c r="G79" s="90">
        <v>553219265.3446776</v>
      </c>
      <c r="H79" s="90">
        <v>141215974.681408</v>
      </c>
      <c r="I79" s="90">
        <v>93508313.60505153</v>
      </c>
      <c r="J79" s="90">
        <v>453834028.646095</v>
      </c>
      <c r="K79" s="90">
        <v>300513130.83398724</v>
      </c>
      <c r="L79" s="90">
        <v>865630624.486406</v>
      </c>
      <c r="M79" s="90">
        <v>573190533.7425555</v>
      </c>
      <c r="N79" s="90">
        <v>37547994.975611</v>
      </c>
      <c r="O79" s="90">
        <v>24862978.125112817</v>
      </c>
      <c r="P79" s="90">
        <v>239120854</v>
      </c>
      <c r="Q79" s="91">
        <v>5332</v>
      </c>
    </row>
    <row r="80" spans="2:17" s="74" customFormat="1" ht="12.75">
      <c r="B80" s="179"/>
      <c r="C80" s="87">
        <v>2003</v>
      </c>
      <c r="D80" s="88">
        <v>19</v>
      </c>
      <c r="E80" s="88">
        <v>26.66666666666667</v>
      </c>
      <c r="F80" s="90">
        <v>1247750469.55858</v>
      </c>
      <c r="G80" s="90">
        <v>831684497.619147</v>
      </c>
      <c r="H80" s="90">
        <v>197354268.547954</v>
      </c>
      <c r="I80" s="90">
        <v>131545921.79666047</v>
      </c>
      <c r="J80" s="90">
        <v>646229265.372971</v>
      </c>
      <c r="K80" s="90">
        <v>430742263.802672</v>
      </c>
      <c r="L80" s="90">
        <v>1140428737.640589</v>
      </c>
      <c r="M80" s="90">
        <v>760149504.9491718</v>
      </c>
      <c r="N80" s="90">
        <v>80060134.394455</v>
      </c>
      <c r="O80" s="90">
        <v>53363853.011996515</v>
      </c>
      <c r="P80" s="90">
        <v>302917429</v>
      </c>
      <c r="Q80" s="91">
        <v>5306</v>
      </c>
    </row>
    <row r="81" spans="2:17" s="74" customFormat="1" ht="12.75">
      <c r="B81" s="179"/>
      <c r="C81" s="87">
        <v>2004</v>
      </c>
      <c r="D81" s="92">
        <v>20</v>
      </c>
      <c r="E81" s="88">
        <v>5.263157894736835</v>
      </c>
      <c r="F81" s="90">
        <v>2036270642.7199998</v>
      </c>
      <c r="G81" s="90">
        <v>1424761557.485616</v>
      </c>
      <c r="H81" s="90">
        <v>348484187.91999996</v>
      </c>
      <c r="I81" s="90">
        <v>243831475.01296178</v>
      </c>
      <c r="J81" s="90">
        <v>1183868230.5099998</v>
      </c>
      <c r="K81" s="90">
        <v>828342710.7243836</v>
      </c>
      <c r="L81" s="90">
        <v>1912293468.6399999</v>
      </c>
      <c r="M81" s="90">
        <v>1338015764.5005846</v>
      </c>
      <c r="N81" s="90">
        <v>170331507.82999998</v>
      </c>
      <c r="O81" s="90">
        <v>119179533.06078011</v>
      </c>
      <c r="P81" s="90">
        <v>571406513.98</v>
      </c>
      <c r="Q81" s="91">
        <v>6411</v>
      </c>
    </row>
    <row r="82" spans="2:17" s="74" customFormat="1" ht="13.5" thickBot="1">
      <c r="B82" s="179"/>
      <c r="C82" s="93">
        <v>2005</v>
      </c>
      <c r="D82" s="97">
        <v>26</v>
      </c>
      <c r="E82" s="88">
        <f>D82*100/D81-100</f>
        <v>30</v>
      </c>
      <c r="F82" s="90">
        <v>2180890991</v>
      </c>
      <c r="G82" s="90">
        <v>1618760292.0000596</v>
      </c>
      <c r="H82" s="90">
        <v>299932607</v>
      </c>
      <c r="I82" s="90">
        <v>222624146.04456455</v>
      </c>
      <c r="J82" s="90">
        <v>1197484418</v>
      </c>
      <c r="K82" s="90">
        <v>888829489.4823569</v>
      </c>
      <c r="L82" s="90">
        <v>1960694059</v>
      </c>
      <c r="M82" s="90">
        <v>1455319729.6735597</v>
      </c>
      <c r="N82" s="90">
        <v>96278576</v>
      </c>
      <c r="O82" s="90">
        <v>71462506.12353963</v>
      </c>
      <c r="P82" s="90">
        <v>665671608</v>
      </c>
      <c r="Q82" s="96">
        <v>8277</v>
      </c>
    </row>
    <row r="83" spans="2:17" s="74" customFormat="1" ht="13.5" thickBot="1">
      <c r="B83" s="180"/>
      <c r="C83" s="93">
        <v>2006</v>
      </c>
      <c r="D83" s="92">
        <v>26</v>
      </c>
      <c r="E83" s="88">
        <f>D83*100/D82-100</f>
        <v>0</v>
      </c>
      <c r="F83" s="90">
        <v>2853493624</v>
      </c>
      <c r="G83" s="90">
        <v>1984335035.2222862</v>
      </c>
      <c r="H83" s="90">
        <v>469731487</v>
      </c>
      <c r="I83" s="90">
        <v>326653838.98582065</v>
      </c>
      <c r="J83" s="90">
        <v>1352151880</v>
      </c>
      <c r="K83" s="90">
        <v>940293794.8971148</v>
      </c>
      <c r="L83" s="90">
        <v>2361492465</v>
      </c>
      <c r="M83" s="90">
        <v>1642194744.820968</v>
      </c>
      <c r="N83" s="90">
        <v>207830921</v>
      </c>
      <c r="O83" s="90">
        <v>144526756.42033088</v>
      </c>
      <c r="P83" s="90">
        <v>779127307</v>
      </c>
      <c r="Q83" s="91">
        <v>8856</v>
      </c>
    </row>
    <row r="84" spans="2:17" s="74" customFormat="1" ht="12.75">
      <c r="B84" s="178" t="s">
        <v>378</v>
      </c>
      <c r="C84" s="82">
        <v>1997</v>
      </c>
      <c r="D84" s="83">
        <v>15</v>
      </c>
      <c r="E84" s="83"/>
      <c r="F84" s="85">
        <v>39138774.161144</v>
      </c>
      <c r="G84" s="85">
        <v>258534578.00963095</v>
      </c>
      <c r="H84" s="85">
        <v>5309283.168447</v>
      </c>
      <c r="I84" s="85">
        <v>35070931.90595626</v>
      </c>
      <c r="J84" s="85">
        <v>15797986.457975</v>
      </c>
      <c r="K84" s="85">
        <v>104354974.05969469</v>
      </c>
      <c r="L84" s="85">
        <v>29397735.112201</v>
      </c>
      <c r="M84" s="85">
        <v>194189297.04796976</v>
      </c>
      <c r="N84" s="85">
        <v>1374449.428451</v>
      </c>
      <c r="O84" s="85">
        <v>9079045.284278043</v>
      </c>
      <c r="P84" s="85">
        <v>15547724</v>
      </c>
      <c r="Q84" s="86">
        <v>2174</v>
      </c>
    </row>
    <row r="85" spans="2:17" s="74" customFormat="1" ht="12.75">
      <c r="B85" s="179"/>
      <c r="C85" s="87">
        <v>1998</v>
      </c>
      <c r="D85" s="88">
        <v>22</v>
      </c>
      <c r="E85" s="88">
        <v>46.66666666666666</v>
      </c>
      <c r="F85" s="90">
        <v>95401941.794424</v>
      </c>
      <c r="G85" s="90">
        <v>366814857.6003876</v>
      </c>
      <c r="H85" s="90">
        <v>8739229.777932</v>
      </c>
      <c r="I85" s="90">
        <v>33601824.724248506</v>
      </c>
      <c r="J85" s="90">
        <v>34970660.678134</v>
      </c>
      <c r="K85" s="90">
        <v>134460134.41197008</v>
      </c>
      <c r="L85" s="90">
        <v>62694246.159918</v>
      </c>
      <c r="M85" s="90">
        <v>241055690.74337325</v>
      </c>
      <c r="N85" s="90">
        <v>2387985.760067</v>
      </c>
      <c r="O85" s="90">
        <v>9181664.859801909</v>
      </c>
      <c r="P85" s="90">
        <v>97708205</v>
      </c>
      <c r="Q85" s="91">
        <v>2176</v>
      </c>
    </row>
    <row r="86" spans="2:17" s="74" customFormat="1" ht="12.75">
      <c r="B86" s="179"/>
      <c r="C86" s="87">
        <v>1999</v>
      </c>
      <c r="D86" s="88">
        <v>23</v>
      </c>
      <c r="E86" s="88">
        <v>4.545454545454547</v>
      </c>
      <c r="F86" s="90">
        <v>424801410.738293</v>
      </c>
      <c r="G86" s="90">
        <v>1019838311.8426002</v>
      </c>
      <c r="H86" s="90">
        <v>42874911.180905</v>
      </c>
      <c r="I86" s="90">
        <v>102931572.1036376</v>
      </c>
      <c r="J86" s="90">
        <v>54423240.951844</v>
      </c>
      <c r="K86" s="90">
        <v>130656124.89579342</v>
      </c>
      <c r="L86" s="90">
        <v>166285249.31727</v>
      </c>
      <c r="M86" s="90">
        <v>399207873.7528629</v>
      </c>
      <c r="N86" s="90">
        <v>22050542.962437</v>
      </c>
      <c r="O86" s="90">
        <v>52937650.25624793</v>
      </c>
      <c r="P86" s="90">
        <v>13649926</v>
      </c>
      <c r="Q86" s="91">
        <v>1745</v>
      </c>
    </row>
    <row r="87" spans="2:17" s="74" customFormat="1" ht="12.75">
      <c r="B87" s="179"/>
      <c r="C87" s="87">
        <v>2000</v>
      </c>
      <c r="D87" s="88">
        <v>20</v>
      </c>
      <c r="E87" s="88">
        <v>-13.043478260869563</v>
      </c>
      <c r="F87" s="90">
        <v>228522019.978862</v>
      </c>
      <c r="G87" s="90">
        <v>366967470.6717058</v>
      </c>
      <c r="H87" s="90">
        <v>26039727.991013</v>
      </c>
      <c r="I87" s="90">
        <v>41815371.30962326</v>
      </c>
      <c r="J87" s="90">
        <v>62510270.741797</v>
      </c>
      <c r="K87" s="90">
        <v>100380855.8459383</v>
      </c>
      <c r="L87" s="90">
        <v>135869610.339633</v>
      </c>
      <c r="M87" s="90">
        <v>218183469.81221908</v>
      </c>
      <c r="N87" s="90">
        <v>-1786617.666045</v>
      </c>
      <c r="O87" s="90">
        <v>-2869003.897421198</v>
      </c>
      <c r="P87" s="90">
        <v>52290000</v>
      </c>
      <c r="Q87" s="91">
        <v>1633</v>
      </c>
    </row>
    <row r="88" spans="2:17" s="74" customFormat="1" ht="12.75">
      <c r="B88" s="179"/>
      <c r="C88" s="87">
        <v>2001</v>
      </c>
      <c r="D88" s="88">
        <v>24</v>
      </c>
      <c r="E88" s="88">
        <v>20</v>
      </c>
      <c r="F88" s="90">
        <v>339896281.875277</v>
      </c>
      <c r="G88" s="90">
        <v>277559929.89904106</v>
      </c>
      <c r="H88" s="90">
        <v>24298451.772371</v>
      </c>
      <c r="I88" s="90">
        <v>19842160.477263764</v>
      </c>
      <c r="J88" s="90">
        <v>48597118.821229</v>
      </c>
      <c r="K88" s="90">
        <v>39684496.74970337</v>
      </c>
      <c r="L88" s="90">
        <v>203611432.982914</v>
      </c>
      <c r="M88" s="90">
        <v>166269471.2445208</v>
      </c>
      <c r="N88" s="90">
        <v>-17741402.952833</v>
      </c>
      <c r="O88" s="90">
        <v>-14487662.332552118</v>
      </c>
      <c r="P88" s="90">
        <v>6076595</v>
      </c>
      <c r="Q88" s="91">
        <v>3423</v>
      </c>
    </row>
    <row r="89" spans="2:17" s="74" customFormat="1" ht="12.75">
      <c r="B89" s="179"/>
      <c r="C89" s="87">
        <v>2002</v>
      </c>
      <c r="D89" s="88">
        <v>23</v>
      </c>
      <c r="E89" s="88">
        <v>-4.166666666666671</v>
      </c>
      <c r="F89" s="90">
        <v>456775528.77077</v>
      </c>
      <c r="G89" s="90">
        <v>302460890.04995376</v>
      </c>
      <c r="H89" s="90">
        <v>18422360.836402</v>
      </c>
      <c r="I89" s="90">
        <v>12198647.485329397</v>
      </c>
      <c r="J89" s="90">
        <v>78045046.598702</v>
      </c>
      <c r="K89" s="90">
        <v>51678719.13313428</v>
      </c>
      <c r="L89" s="90">
        <v>222946068.039078</v>
      </c>
      <c r="M89" s="90">
        <v>147627142.70991004</v>
      </c>
      <c r="N89" s="90">
        <v>-10662549.272914</v>
      </c>
      <c r="O89" s="90">
        <v>-7060369.788123007</v>
      </c>
      <c r="P89" s="90">
        <v>6098495</v>
      </c>
      <c r="Q89" s="91">
        <v>2488</v>
      </c>
    </row>
    <row r="90" spans="2:17" s="74" customFormat="1" ht="12.75">
      <c r="B90" s="179"/>
      <c r="C90" s="87">
        <v>2003</v>
      </c>
      <c r="D90" s="88">
        <v>19</v>
      </c>
      <c r="E90" s="88">
        <v>-17.391304347826093</v>
      </c>
      <c r="F90" s="90">
        <v>257101446.414123</v>
      </c>
      <c r="G90" s="90">
        <v>171370231.88116464</v>
      </c>
      <c r="H90" s="90">
        <v>15868568.726781</v>
      </c>
      <c r="I90" s="90">
        <v>10577148.98246981</v>
      </c>
      <c r="J90" s="90">
        <v>27138490.065463</v>
      </c>
      <c r="K90" s="90">
        <v>18089082.73480489</v>
      </c>
      <c r="L90" s="90">
        <v>39429145.623677</v>
      </c>
      <c r="M90" s="90">
        <v>26281383.9542622</v>
      </c>
      <c r="N90" s="90">
        <v>2934120.51717</v>
      </c>
      <c r="O90" s="90">
        <v>1955729.6172686366</v>
      </c>
      <c r="P90" s="90">
        <v>0</v>
      </c>
      <c r="Q90" s="91">
        <v>1825</v>
      </c>
    </row>
    <row r="91" spans="2:17" s="74" customFormat="1" ht="12.75">
      <c r="B91" s="179"/>
      <c r="C91" s="87">
        <v>2004</v>
      </c>
      <c r="D91" s="92">
        <v>17</v>
      </c>
      <c r="E91" s="88">
        <v>-10.526315789473685</v>
      </c>
      <c r="F91" s="90">
        <v>383890936.56999993</v>
      </c>
      <c r="G91" s="90">
        <v>268605281.2515524</v>
      </c>
      <c r="H91" s="90">
        <v>20696428.645643007</v>
      </c>
      <c r="I91" s="90">
        <v>14481118.223149164</v>
      </c>
      <c r="J91" s="90">
        <v>121290565.95049602</v>
      </c>
      <c r="K91" s="90">
        <v>84865995.72103296</v>
      </c>
      <c r="L91" s="90">
        <v>188405167.08581498</v>
      </c>
      <c r="M91" s="90">
        <v>131825521.45276625</v>
      </c>
      <c r="N91" s="90">
        <v>5773218.494652998</v>
      </c>
      <c r="O91" s="90">
        <v>4039472.7506159022</v>
      </c>
      <c r="P91" s="90">
        <v>0</v>
      </c>
      <c r="Q91" s="91">
        <v>719</v>
      </c>
    </row>
    <row r="92" spans="2:17" s="74" customFormat="1" ht="13.5" thickBot="1">
      <c r="B92" s="179"/>
      <c r="C92" s="93">
        <v>2005</v>
      </c>
      <c r="D92" s="97">
        <v>21</v>
      </c>
      <c r="E92" s="88">
        <f>D92*100/D91-100</f>
        <v>23.529411764705884</v>
      </c>
      <c r="F92" s="90">
        <v>560795218</v>
      </c>
      <c r="G92" s="90">
        <v>416248695.87162095</v>
      </c>
      <c r="H92" s="90">
        <v>176069122</v>
      </c>
      <c r="I92" s="90">
        <v>130686817.68923594</v>
      </c>
      <c r="J92" s="90">
        <v>122046442</v>
      </c>
      <c r="K92" s="90">
        <v>90588633.2259549</v>
      </c>
      <c r="L92" s="90">
        <v>231466723</v>
      </c>
      <c r="M92" s="90">
        <v>171805533.45308256</v>
      </c>
      <c r="N92" s="90">
        <v>14214231</v>
      </c>
      <c r="O92" s="90">
        <v>10550473.553731278</v>
      </c>
      <c r="P92" s="90">
        <v>251861</v>
      </c>
      <c r="Q92" s="96">
        <v>855</v>
      </c>
    </row>
    <row r="93" spans="2:17" s="74" customFormat="1" ht="13.5" thickBot="1">
      <c r="B93" s="180"/>
      <c r="C93" s="93">
        <v>2006</v>
      </c>
      <c r="D93" s="92">
        <v>16</v>
      </c>
      <c r="E93" s="88">
        <f>D93*100/D92-100</f>
        <v>-23.80952380952381</v>
      </c>
      <c r="F93" s="90">
        <v>697645370</v>
      </c>
      <c r="G93" s="90">
        <v>485146396.75662893</v>
      </c>
      <c r="H93" s="90">
        <v>71494099</v>
      </c>
      <c r="I93" s="90">
        <v>49717386.52721469</v>
      </c>
      <c r="J93" s="90">
        <v>166275013</v>
      </c>
      <c r="K93" s="90">
        <v>115628551.2618132</v>
      </c>
      <c r="L93" s="90">
        <v>359586814</v>
      </c>
      <c r="M93" s="90">
        <v>250058632.41562992</v>
      </c>
      <c r="N93" s="90">
        <v>46083555</v>
      </c>
      <c r="O93" s="90">
        <v>32046755.585844327</v>
      </c>
      <c r="P93" s="90">
        <v>39370973</v>
      </c>
      <c r="Q93" s="91">
        <v>960</v>
      </c>
    </row>
    <row r="94" spans="2:17" s="74" customFormat="1" ht="12.75">
      <c r="B94" s="178" t="s">
        <v>379</v>
      </c>
      <c r="C94" s="82">
        <v>1997</v>
      </c>
      <c r="D94" s="83">
        <v>8</v>
      </c>
      <c r="E94" s="83"/>
      <c r="F94" s="85">
        <v>12839104.91799</v>
      </c>
      <c r="G94" s="85">
        <v>84809824.60838777</v>
      </c>
      <c r="H94" s="85">
        <v>3422029.684644</v>
      </c>
      <c r="I94" s="85">
        <v>22604514.81728286</v>
      </c>
      <c r="J94" s="85">
        <v>5538533.041761</v>
      </c>
      <c r="K94" s="85">
        <v>36585261.89012927</v>
      </c>
      <c r="L94" s="85">
        <v>10333094.714704</v>
      </c>
      <c r="M94" s="85">
        <v>68256156.17393832</v>
      </c>
      <c r="N94" s="85">
        <v>638962.624376</v>
      </c>
      <c r="O94" s="85">
        <v>4220723.20857141</v>
      </c>
      <c r="P94" s="85">
        <v>5543697</v>
      </c>
      <c r="Q94" s="86">
        <v>1443</v>
      </c>
    </row>
    <row r="95" spans="2:17" s="74" customFormat="1" ht="12.75">
      <c r="B95" s="179"/>
      <c r="C95" s="87">
        <v>1998</v>
      </c>
      <c r="D95" s="88">
        <v>4</v>
      </c>
      <c r="E95" s="88">
        <v>-50</v>
      </c>
      <c r="F95" s="90">
        <v>14576114.942447</v>
      </c>
      <c r="G95" s="90">
        <v>56044305.03628471</v>
      </c>
      <c r="H95" s="90">
        <v>3183676.473304</v>
      </c>
      <c r="I95" s="90">
        <v>12241048.874216594</v>
      </c>
      <c r="J95" s="90">
        <v>3534902.163109</v>
      </c>
      <c r="K95" s="90">
        <v>13591491.003256666</v>
      </c>
      <c r="L95" s="90">
        <v>10614845.079131</v>
      </c>
      <c r="M95" s="90">
        <v>40813455.291527286</v>
      </c>
      <c r="N95" s="90">
        <v>87284.679962</v>
      </c>
      <c r="O95" s="90">
        <v>335604.46306164976</v>
      </c>
      <c r="P95" s="90">
        <v>3594135</v>
      </c>
      <c r="Q95" s="91">
        <v>860</v>
      </c>
    </row>
    <row r="96" spans="2:17" s="74" customFormat="1" ht="12.75">
      <c r="B96" s="179"/>
      <c r="C96" s="87">
        <v>1999</v>
      </c>
      <c r="D96" s="88">
        <v>5</v>
      </c>
      <c r="E96" s="88">
        <v>25</v>
      </c>
      <c r="F96" s="90">
        <v>20264158.49543</v>
      </c>
      <c r="G96" s="90">
        <v>48649003.201220535</v>
      </c>
      <c r="H96" s="90">
        <v>1696516.209017</v>
      </c>
      <c r="I96" s="90">
        <v>4072896.612114621</v>
      </c>
      <c r="J96" s="90">
        <v>3585375.354478</v>
      </c>
      <c r="K96" s="90">
        <v>8607558.864924688</v>
      </c>
      <c r="L96" s="90">
        <v>7967404.795993</v>
      </c>
      <c r="M96" s="90">
        <v>19127678.137392025</v>
      </c>
      <c r="N96" s="90">
        <v>-265129.736391</v>
      </c>
      <c r="O96" s="90">
        <v>-636507.9209844</v>
      </c>
      <c r="P96" s="90">
        <v>697737</v>
      </c>
      <c r="Q96" s="91">
        <v>911</v>
      </c>
    </row>
    <row r="97" spans="2:17" s="74" customFormat="1" ht="12.75">
      <c r="B97" s="179"/>
      <c r="C97" s="87">
        <v>2000</v>
      </c>
      <c r="D97" s="88">
        <v>6</v>
      </c>
      <c r="E97" s="88">
        <v>20</v>
      </c>
      <c r="F97" s="90">
        <v>30184214.600249</v>
      </c>
      <c r="G97" s="90">
        <v>48470711.43117815</v>
      </c>
      <c r="H97" s="90">
        <v>4017631.718647</v>
      </c>
      <c r="I97" s="90">
        <v>6451632.757397656</v>
      </c>
      <c r="J97" s="90">
        <v>4359326.390674</v>
      </c>
      <c r="K97" s="90">
        <v>7000336.2457850985</v>
      </c>
      <c r="L97" s="90">
        <v>14997227.680164</v>
      </c>
      <c r="M97" s="90">
        <v>24082995.19401475</v>
      </c>
      <c r="N97" s="90">
        <v>-320830.697079</v>
      </c>
      <c r="O97" s="90">
        <v>-515199.495575136</v>
      </c>
      <c r="P97" s="90">
        <v>1118900</v>
      </c>
      <c r="Q97" s="91">
        <v>1034</v>
      </c>
    </row>
    <row r="98" spans="2:17" s="74" customFormat="1" ht="12.75">
      <c r="B98" s="179"/>
      <c r="C98" s="87">
        <v>2001</v>
      </c>
      <c r="D98" s="88">
        <v>1</v>
      </c>
      <c r="E98" s="88">
        <v>-83.33333333333333</v>
      </c>
      <c r="F98" s="90">
        <v>4895637.125965</v>
      </c>
      <c r="G98" s="90">
        <v>3997786.295269344</v>
      </c>
      <c r="H98" s="90">
        <v>687583.309195</v>
      </c>
      <c r="I98" s="90">
        <v>561481.7968792744</v>
      </c>
      <c r="J98" s="90">
        <v>1129636.214793</v>
      </c>
      <c r="K98" s="90">
        <v>922463.0138920306</v>
      </c>
      <c r="L98" s="90">
        <v>1961596.88537</v>
      </c>
      <c r="M98" s="90">
        <v>1601843.6300320027</v>
      </c>
      <c r="N98" s="90">
        <v>377180.868206</v>
      </c>
      <c r="O98" s="90">
        <v>308006.59177828935</v>
      </c>
      <c r="P98" s="90">
        <v>0</v>
      </c>
      <c r="Q98" s="91">
        <v>70</v>
      </c>
    </row>
    <row r="99" spans="2:17" s="74" customFormat="1" ht="12.75">
      <c r="B99" s="179"/>
      <c r="C99" s="87">
        <v>2002</v>
      </c>
      <c r="D99" s="88">
        <v>3</v>
      </c>
      <c r="E99" s="88">
        <v>200</v>
      </c>
      <c r="F99" s="90">
        <v>21298365.137084</v>
      </c>
      <c r="G99" s="90">
        <v>14103037.6415024</v>
      </c>
      <c r="H99" s="90">
        <v>4618495.596781</v>
      </c>
      <c r="I99" s="90">
        <v>3058207.370813874</v>
      </c>
      <c r="J99" s="90">
        <v>4168705.60163</v>
      </c>
      <c r="K99" s="90">
        <v>2760372.058499653</v>
      </c>
      <c r="L99" s="90">
        <v>8349645.015784</v>
      </c>
      <c r="M99" s="90">
        <v>5528844.922737895</v>
      </c>
      <c r="N99" s="90">
        <v>1148215.367977</v>
      </c>
      <c r="O99" s="90">
        <v>760308.3359171022</v>
      </c>
      <c r="P99" s="90">
        <v>3872582</v>
      </c>
      <c r="Q99" s="91">
        <v>348</v>
      </c>
    </row>
    <row r="100" spans="2:17" s="74" customFormat="1" ht="12.75">
      <c r="B100" s="179"/>
      <c r="C100" s="87">
        <v>2003</v>
      </c>
      <c r="D100" s="88">
        <v>4</v>
      </c>
      <c r="E100" s="88">
        <v>33.33333333333334</v>
      </c>
      <c r="F100" s="90">
        <v>87505375.454987</v>
      </c>
      <c r="G100" s="90">
        <v>58326457.0920195</v>
      </c>
      <c r="H100" s="90">
        <v>18180429.194404</v>
      </c>
      <c r="I100" s="90">
        <v>12118112.94801399</v>
      </c>
      <c r="J100" s="90">
        <v>3928569.290992</v>
      </c>
      <c r="K100" s="90">
        <v>2618576.595925131</v>
      </c>
      <c r="L100" s="90">
        <v>13192018.138921</v>
      </c>
      <c r="M100" s="90">
        <v>8793101.863013232</v>
      </c>
      <c r="N100" s="90">
        <v>500425.102467</v>
      </c>
      <c r="O100" s="90">
        <v>333556.9171041993</v>
      </c>
      <c r="P100" s="90">
        <v>6138596</v>
      </c>
      <c r="Q100" s="91">
        <v>1398</v>
      </c>
    </row>
    <row r="101" spans="2:17" s="74" customFormat="1" ht="12.75">
      <c r="B101" s="179"/>
      <c r="C101" s="87">
        <v>2004</v>
      </c>
      <c r="D101" s="92">
        <v>3</v>
      </c>
      <c r="E101" s="88">
        <v>-25</v>
      </c>
      <c r="F101" s="90">
        <v>149571465.4</v>
      </c>
      <c r="G101" s="90">
        <v>104653904.80415282</v>
      </c>
      <c r="H101" s="90">
        <v>48830499.4</v>
      </c>
      <c r="I101" s="90">
        <v>34166292.4948975</v>
      </c>
      <c r="J101" s="90">
        <v>59071211.089999996</v>
      </c>
      <c r="K101" s="90">
        <v>41331632.91237552</v>
      </c>
      <c r="L101" s="90">
        <v>78528809.57000001</v>
      </c>
      <c r="M101" s="90">
        <v>54945952.0179457</v>
      </c>
      <c r="N101" s="90">
        <v>12734340.35</v>
      </c>
      <c r="O101" s="90">
        <v>8910111.55883602</v>
      </c>
      <c r="P101" s="90">
        <v>17170197.97</v>
      </c>
      <c r="Q101" s="91">
        <v>1668</v>
      </c>
    </row>
    <row r="102" spans="2:17" s="74" customFormat="1" ht="13.5" thickBot="1">
      <c r="B102" s="179"/>
      <c r="C102" s="93">
        <v>2005</v>
      </c>
      <c r="D102" s="97">
        <v>3</v>
      </c>
      <c r="E102" s="88">
        <f>D102*100/D101-100</f>
        <v>0</v>
      </c>
      <c r="F102" s="90">
        <v>194940516</v>
      </c>
      <c r="G102" s="90">
        <v>144694057.56869498</v>
      </c>
      <c r="H102" s="90">
        <v>77243554</v>
      </c>
      <c r="I102" s="90">
        <v>57333813.81470541</v>
      </c>
      <c r="J102" s="90">
        <v>96976278</v>
      </c>
      <c r="K102" s="90">
        <v>71980373.49880499</v>
      </c>
      <c r="L102" s="90">
        <v>139081493</v>
      </c>
      <c r="M102" s="90">
        <v>103232852.60454553</v>
      </c>
      <c r="N102" s="90">
        <v>39117218</v>
      </c>
      <c r="O102" s="90">
        <v>29034646.61609489</v>
      </c>
      <c r="P102" s="90">
        <v>14099652</v>
      </c>
      <c r="Q102" s="96">
        <v>1356</v>
      </c>
    </row>
    <row r="103" spans="2:17" s="74" customFormat="1" ht="13.5" thickBot="1">
      <c r="B103" s="180"/>
      <c r="C103" s="93">
        <v>2006</v>
      </c>
      <c r="D103" s="92">
        <v>3</v>
      </c>
      <c r="E103" s="88">
        <f>D103*100/D102-100</f>
        <v>0</v>
      </c>
      <c r="F103" s="90">
        <v>305174147</v>
      </c>
      <c r="G103" s="90">
        <v>212219766.90009108</v>
      </c>
      <c r="H103" s="90">
        <v>61872658</v>
      </c>
      <c r="I103" s="90">
        <v>43026583.95977775</v>
      </c>
      <c r="J103" s="90">
        <v>115860854</v>
      </c>
      <c r="K103" s="90">
        <v>80570270.02593863</v>
      </c>
      <c r="L103" s="90">
        <v>199124022</v>
      </c>
      <c r="M103" s="90">
        <v>138471931.34957337</v>
      </c>
      <c r="N103" s="90">
        <v>22738222</v>
      </c>
      <c r="O103" s="90">
        <v>15812283.641977455</v>
      </c>
      <c r="P103" s="90">
        <v>12136213</v>
      </c>
      <c r="Q103" s="91">
        <v>1192</v>
      </c>
    </row>
    <row r="104" spans="2:17" s="74" customFormat="1" ht="12.75">
      <c r="B104" s="178" t="s">
        <v>387</v>
      </c>
      <c r="C104" s="82">
        <v>1997</v>
      </c>
      <c r="D104" s="83">
        <v>33</v>
      </c>
      <c r="E104" s="83"/>
      <c r="F104" s="85">
        <v>384379269.857477</v>
      </c>
      <c r="G104" s="85">
        <v>2539050710.149993</v>
      </c>
      <c r="H104" s="85">
        <v>83671808.954136</v>
      </c>
      <c r="I104" s="85">
        <v>552701413.9532192</v>
      </c>
      <c r="J104" s="85">
        <v>105639555.326765</v>
      </c>
      <c r="K104" s="85">
        <v>697811273.9321408</v>
      </c>
      <c r="L104" s="85">
        <v>200518402.856299</v>
      </c>
      <c r="M104" s="85">
        <v>1324541756.2690258</v>
      </c>
      <c r="N104" s="85">
        <v>51439289.094669</v>
      </c>
      <c r="O104" s="85">
        <v>339786699.61535007</v>
      </c>
      <c r="P104" s="85">
        <v>302260048</v>
      </c>
      <c r="Q104" s="86">
        <v>14959</v>
      </c>
    </row>
    <row r="105" spans="2:17" s="74" customFormat="1" ht="12.75">
      <c r="B105" s="179"/>
      <c r="C105" s="87">
        <v>1998</v>
      </c>
      <c r="D105" s="88">
        <v>42</v>
      </c>
      <c r="E105" s="88">
        <v>27.272727272727266</v>
      </c>
      <c r="F105" s="90">
        <v>681714477.911664</v>
      </c>
      <c r="G105" s="90">
        <v>2621152090.1548896</v>
      </c>
      <c r="H105" s="90">
        <v>119604872.222013</v>
      </c>
      <c r="I105" s="90">
        <v>459873702.224733</v>
      </c>
      <c r="J105" s="90">
        <v>166579181.065857</v>
      </c>
      <c r="K105" s="90">
        <v>640487158.149572</v>
      </c>
      <c r="L105" s="90">
        <v>347858279.070286</v>
      </c>
      <c r="M105" s="90">
        <v>1337494632.7323153</v>
      </c>
      <c r="N105" s="90">
        <v>43875831.433141</v>
      </c>
      <c r="O105" s="90">
        <v>168699992.43754277</v>
      </c>
      <c r="P105" s="90">
        <v>447009725</v>
      </c>
      <c r="Q105" s="91">
        <v>20777</v>
      </c>
    </row>
    <row r="106" spans="2:17" s="74" customFormat="1" ht="12.75">
      <c r="B106" s="179"/>
      <c r="C106" s="87">
        <v>1999</v>
      </c>
      <c r="D106" s="88">
        <v>42</v>
      </c>
      <c r="E106" s="88">
        <v>0</v>
      </c>
      <c r="F106" s="90">
        <v>1236372078.831492</v>
      </c>
      <c r="G106" s="90">
        <v>2968209572.3115106</v>
      </c>
      <c r="H106" s="90">
        <v>202731199.896082</v>
      </c>
      <c r="I106" s="90">
        <v>486705174.3084232</v>
      </c>
      <c r="J106" s="90">
        <v>288798254.072076</v>
      </c>
      <c r="K106" s="90">
        <v>693329910.0492055</v>
      </c>
      <c r="L106" s="90">
        <v>593568776.972286</v>
      </c>
      <c r="M106" s="90">
        <v>1425005106.3103151</v>
      </c>
      <c r="N106" s="90">
        <v>67531544.736845</v>
      </c>
      <c r="O106" s="90">
        <v>162125771.80676192</v>
      </c>
      <c r="P106" s="90">
        <v>1147170826</v>
      </c>
      <c r="Q106" s="91">
        <v>20406</v>
      </c>
    </row>
    <row r="107" spans="2:17" s="74" customFormat="1" ht="12.75">
      <c r="B107" s="179"/>
      <c r="C107" s="87">
        <v>2000</v>
      </c>
      <c r="D107" s="88">
        <v>48</v>
      </c>
      <c r="E107" s="88">
        <v>14.285714285714292</v>
      </c>
      <c r="F107" s="90">
        <v>2025773432.205558</v>
      </c>
      <c r="G107" s="90">
        <v>3253047354.645197</v>
      </c>
      <c r="H107" s="90">
        <v>444385736.996752</v>
      </c>
      <c r="I107" s="90">
        <v>713607861.1740093</v>
      </c>
      <c r="J107" s="90">
        <v>532637388.940902</v>
      </c>
      <c r="K107" s="90">
        <v>855324994.1642572</v>
      </c>
      <c r="L107" s="90">
        <v>1071608633.106747</v>
      </c>
      <c r="M107" s="90">
        <v>1720821081.8262572</v>
      </c>
      <c r="N107" s="90">
        <v>246020795.764511</v>
      </c>
      <c r="O107" s="90">
        <v>395067526.3709547</v>
      </c>
      <c r="P107" s="90">
        <v>1040463936</v>
      </c>
      <c r="Q107" s="91">
        <v>21150</v>
      </c>
    </row>
    <row r="108" spans="2:17" s="74" customFormat="1" ht="12.75">
      <c r="B108" s="179"/>
      <c r="C108" s="87">
        <v>2001</v>
      </c>
      <c r="D108" s="88">
        <v>40</v>
      </c>
      <c r="E108" s="88">
        <v>-16.66666666666667</v>
      </c>
      <c r="F108" s="90">
        <v>3075526675.003444</v>
      </c>
      <c r="G108" s="90">
        <v>2511480748.2060843</v>
      </c>
      <c r="H108" s="90">
        <v>587319928.327867</v>
      </c>
      <c r="I108" s="90">
        <v>479606535.36895865</v>
      </c>
      <c r="J108" s="90">
        <v>831512384.309922</v>
      </c>
      <c r="K108" s="90">
        <v>679014544.7484924</v>
      </c>
      <c r="L108" s="90">
        <v>1906817085.251828</v>
      </c>
      <c r="M108" s="90">
        <v>1557110344.3461576</v>
      </c>
      <c r="N108" s="90">
        <v>301958365.916557</v>
      </c>
      <c r="O108" s="90">
        <v>246579757.84207818</v>
      </c>
      <c r="P108" s="90">
        <v>1773257142</v>
      </c>
      <c r="Q108" s="91">
        <v>20443</v>
      </c>
    </row>
    <row r="109" spans="2:17" s="74" customFormat="1" ht="12.75">
      <c r="B109" s="179"/>
      <c r="C109" s="87">
        <v>2002</v>
      </c>
      <c r="D109" s="88">
        <v>49</v>
      </c>
      <c r="E109" s="88">
        <v>22.5</v>
      </c>
      <c r="F109" s="90">
        <v>4853372449.456811</v>
      </c>
      <c r="G109" s="90">
        <v>3213734664.720438</v>
      </c>
      <c r="H109" s="90">
        <v>740123184.937696</v>
      </c>
      <c r="I109" s="90">
        <v>490083866.50065917</v>
      </c>
      <c r="J109" s="90">
        <v>1479305888.170138</v>
      </c>
      <c r="K109" s="90">
        <v>979544978.6816806</v>
      </c>
      <c r="L109" s="90">
        <v>3126945047.46005</v>
      </c>
      <c r="M109" s="90">
        <v>2070554402.8097327</v>
      </c>
      <c r="N109" s="90">
        <v>291870852.793337</v>
      </c>
      <c r="O109" s="90">
        <v>193266741.22206375</v>
      </c>
      <c r="P109" s="90">
        <v>2134240519</v>
      </c>
      <c r="Q109" s="91">
        <v>22225</v>
      </c>
    </row>
    <row r="110" spans="2:17" s="74" customFormat="1" ht="12.75">
      <c r="B110" s="179"/>
      <c r="C110" s="87">
        <v>2003</v>
      </c>
      <c r="D110" s="88">
        <v>56</v>
      </c>
      <c r="E110" s="88">
        <v>14.285714285714292</v>
      </c>
      <c r="F110" s="90">
        <v>7032068647.03339</v>
      </c>
      <c r="G110" s="90">
        <v>4687205192.557728</v>
      </c>
      <c r="H110" s="90">
        <v>1129313769.607632</v>
      </c>
      <c r="I110" s="90">
        <v>752740854.8784465</v>
      </c>
      <c r="J110" s="90">
        <v>2302581664.727179</v>
      </c>
      <c r="K110" s="90">
        <v>1534779206.0804956</v>
      </c>
      <c r="L110" s="90">
        <v>3371226391.806404</v>
      </c>
      <c r="M110" s="90">
        <v>2247081284.6272264</v>
      </c>
      <c r="N110" s="90">
        <v>559923106.245932</v>
      </c>
      <c r="O110" s="90">
        <v>373215140.9153505</v>
      </c>
      <c r="P110" s="90">
        <v>2547066114</v>
      </c>
      <c r="Q110" s="91">
        <v>23419</v>
      </c>
    </row>
    <row r="111" spans="2:17" s="74" customFormat="1" ht="12.75">
      <c r="B111" s="179"/>
      <c r="C111" s="87">
        <v>2004</v>
      </c>
      <c r="D111" s="92">
        <v>60</v>
      </c>
      <c r="E111" s="88">
        <v>7.142857142857139</v>
      </c>
      <c r="F111" s="90">
        <v>9916998491.191488</v>
      </c>
      <c r="G111" s="90">
        <v>6938840996.606837</v>
      </c>
      <c r="H111" s="90">
        <v>1539338103.083834</v>
      </c>
      <c r="I111" s="90">
        <v>1077062010.9304667</v>
      </c>
      <c r="J111" s="90">
        <v>2578351341.4518175</v>
      </c>
      <c r="K111" s="90">
        <v>1804050893.7873802</v>
      </c>
      <c r="L111" s="90">
        <v>4580930482.321047</v>
      </c>
      <c r="M111" s="90">
        <v>3205238788.890469</v>
      </c>
      <c r="N111" s="90">
        <v>771858110.0830039</v>
      </c>
      <c r="O111" s="90">
        <v>540062671.4387996</v>
      </c>
      <c r="P111" s="90">
        <v>3216790976.9394107</v>
      </c>
      <c r="Q111" s="91">
        <v>27989</v>
      </c>
    </row>
    <row r="112" spans="2:17" s="74" customFormat="1" ht="13.5" thickBot="1">
      <c r="B112" s="179"/>
      <c r="C112" s="93">
        <v>2005</v>
      </c>
      <c r="D112" s="97">
        <v>57</v>
      </c>
      <c r="E112" s="88">
        <f>D112*100/D111-100</f>
        <v>-5</v>
      </c>
      <c r="F112" s="90">
        <v>9090133000</v>
      </c>
      <c r="G112" s="90">
        <v>6747126018.734321</v>
      </c>
      <c r="H112" s="90">
        <v>1177987709</v>
      </c>
      <c r="I112" s="90">
        <v>874358111.2777045</v>
      </c>
      <c r="J112" s="90">
        <v>2295088498</v>
      </c>
      <c r="K112" s="90">
        <v>1703523074.981815</v>
      </c>
      <c r="L112" s="90">
        <v>4616456356</v>
      </c>
      <c r="M112" s="90">
        <v>3426551932.069534</v>
      </c>
      <c r="N112" s="90">
        <v>416863729</v>
      </c>
      <c r="O112" s="90">
        <v>309415947.1816873</v>
      </c>
      <c r="P112" s="90">
        <v>3186247776</v>
      </c>
      <c r="Q112" s="96">
        <v>25913</v>
      </c>
    </row>
    <row r="113" spans="2:17" s="74" customFormat="1" ht="13.5" thickBot="1">
      <c r="B113" s="180"/>
      <c r="C113" s="93">
        <v>2006</v>
      </c>
      <c r="D113" s="92">
        <v>59</v>
      </c>
      <c r="E113" s="88">
        <f>D113*100/D112-100</f>
        <v>3.5087719298245617</v>
      </c>
      <c r="F113" s="90">
        <v>11673639325</v>
      </c>
      <c r="G113" s="90">
        <v>8117912479.746316</v>
      </c>
      <c r="H113" s="90">
        <v>1636696320</v>
      </c>
      <c r="I113" s="90">
        <v>1138167550.990605</v>
      </c>
      <c r="J113" s="90">
        <v>2763165975</v>
      </c>
      <c r="K113" s="90">
        <v>1921520695.266375</v>
      </c>
      <c r="L113" s="90">
        <v>6081091400</v>
      </c>
      <c r="M113" s="90">
        <v>4228824138.914194</v>
      </c>
      <c r="N113" s="90">
        <v>693843467</v>
      </c>
      <c r="O113" s="90">
        <v>482502532.6666713</v>
      </c>
      <c r="P113" s="90">
        <v>4506273146</v>
      </c>
      <c r="Q113" s="91">
        <v>30637</v>
      </c>
    </row>
    <row r="114" spans="2:17" s="74" customFormat="1" ht="12.75">
      <c r="B114" s="178" t="s">
        <v>380</v>
      </c>
      <c r="C114" s="82">
        <v>1997</v>
      </c>
      <c r="D114" s="83">
        <v>7</v>
      </c>
      <c r="E114" s="83"/>
      <c r="F114" s="85">
        <v>7054988.096229</v>
      </c>
      <c r="G114" s="85">
        <v>46602337.692331575</v>
      </c>
      <c r="H114" s="85">
        <v>1927197.638543</v>
      </c>
      <c r="I114" s="85">
        <v>12730271.678169195</v>
      </c>
      <c r="J114" s="85">
        <v>2245409.440396</v>
      </c>
      <c r="K114" s="85">
        <v>14832247.42148269</v>
      </c>
      <c r="L114" s="85">
        <v>4289852.437205</v>
      </c>
      <c r="M114" s="85">
        <v>28336993.514667705</v>
      </c>
      <c r="N114" s="85">
        <v>680703.367184</v>
      </c>
      <c r="O114" s="85">
        <v>4496445.316863403</v>
      </c>
      <c r="P114" s="85">
        <v>1770291</v>
      </c>
      <c r="Q114" s="86">
        <v>820</v>
      </c>
    </row>
    <row r="115" spans="2:17" s="74" customFormat="1" ht="12.75">
      <c r="B115" s="179"/>
      <c r="C115" s="87">
        <v>1998</v>
      </c>
      <c r="D115" s="88">
        <v>7</v>
      </c>
      <c r="E115" s="88">
        <v>0</v>
      </c>
      <c r="F115" s="90">
        <v>17160002.07964</v>
      </c>
      <c r="G115" s="90">
        <v>65979199.17426042</v>
      </c>
      <c r="H115" s="90">
        <v>1918505.791231</v>
      </c>
      <c r="I115" s="90">
        <v>7376541.979956321</v>
      </c>
      <c r="J115" s="90">
        <v>4691620.461909</v>
      </c>
      <c r="K115" s="90">
        <v>18039004.8596558</v>
      </c>
      <c r="L115" s="90">
        <v>10731986.817697</v>
      </c>
      <c r="M115" s="90">
        <v>41263858.38965019</v>
      </c>
      <c r="N115" s="90">
        <v>-226837.337342</v>
      </c>
      <c r="O115" s="90">
        <v>-872176.2265054868</v>
      </c>
      <c r="P115" s="90">
        <v>2498905</v>
      </c>
      <c r="Q115" s="91">
        <v>884</v>
      </c>
    </row>
    <row r="116" spans="2:17" s="74" customFormat="1" ht="12.75">
      <c r="B116" s="179"/>
      <c r="C116" s="87">
        <v>1999</v>
      </c>
      <c r="D116" s="88">
        <v>7</v>
      </c>
      <c r="E116" s="88">
        <v>0</v>
      </c>
      <c r="F116" s="90">
        <v>21163020.969535</v>
      </c>
      <c r="G116" s="90">
        <v>50806939.50980463</v>
      </c>
      <c r="H116" s="90">
        <v>2334561.414888</v>
      </c>
      <c r="I116" s="90">
        <v>5604678.120334759</v>
      </c>
      <c r="J116" s="90">
        <v>10219241.919439</v>
      </c>
      <c r="K116" s="90">
        <v>24533756.630701162</v>
      </c>
      <c r="L116" s="90">
        <v>23384696.50129</v>
      </c>
      <c r="M116" s="90">
        <v>56140607.82279168</v>
      </c>
      <c r="N116" s="90">
        <v>-2829321.798057</v>
      </c>
      <c r="O116" s="90">
        <v>-6792469.83002031</v>
      </c>
      <c r="P116" s="90">
        <v>800248</v>
      </c>
      <c r="Q116" s="91">
        <v>918</v>
      </c>
    </row>
    <row r="117" spans="2:17" s="74" customFormat="1" ht="12.75">
      <c r="B117" s="179"/>
      <c r="C117" s="87">
        <v>2000</v>
      </c>
      <c r="D117" s="88">
        <v>5</v>
      </c>
      <c r="E117" s="88">
        <v>-28.57142857142857</v>
      </c>
      <c r="F117" s="90">
        <v>12418129.004809</v>
      </c>
      <c r="G117" s="90">
        <v>19941401.67232561</v>
      </c>
      <c r="H117" s="90">
        <v>3234668.749115</v>
      </c>
      <c r="I117" s="90">
        <v>5194327.485085855</v>
      </c>
      <c r="J117" s="90">
        <v>2937552.469801</v>
      </c>
      <c r="K117" s="90">
        <v>4717209.308354651</v>
      </c>
      <c r="L117" s="90">
        <v>7436326.901123</v>
      </c>
      <c r="M117" s="90">
        <v>11941475.37399455</v>
      </c>
      <c r="N117" s="90">
        <v>590451.478322</v>
      </c>
      <c r="O117" s="90">
        <v>948164.5820137426</v>
      </c>
      <c r="P117" s="90">
        <v>2383546</v>
      </c>
      <c r="Q117" s="91">
        <v>572</v>
      </c>
    </row>
    <row r="118" spans="2:17" s="74" customFormat="1" ht="12.75">
      <c r="B118" s="179"/>
      <c r="C118" s="87">
        <v>2001</v>
      </c>
      <c r="D118" s="88">
        <v>4</v>
      </c>
      <c r="E118" s="88">
        <v>-20</v>
      </c>
      <c r="F118" s="90">
        <v>24730592.263871</v>
      </c>
      <c r="G118" s="90">
        <v>20195047.19866453</v>
      </c>
      <c r="H118" s="90">
        <v>3122606.753417</v>
      </c>
      <c r="I118" s="90">
        <v>2549926.426964356</v>
      </c>
      <c r="J118" s="90">
        <v>4514833.360378</v>
      </c>
      <c r="K118" s="90">
        <v>3686821.238816025</v>
      </c>
      <c r="L118" s="90">
        <v>16126430.631026</v>
      </c>
      <c r="M118" s="90">
        <v>13168872.959639454</v>
      </c>
      <c r="N118" s="90">
        <v>146580.368782</v>
      </c>
      <c r="O118" s="90">
        <v>119697.79916167655</v>
      </c>
      <c r="P118" s="90">
        <v>3000050</v>
      </c>
      <c r="Q118" s="91">
        <v>239</v>
      </c>
    </row>
    <row r="119" spans="2:17" s="74" customFormat="1" ht="12.75">
      <c r="B119" s="179"/>
      <c r="C119" s="87">
        <v>2002</v>
      </c>
      <c r="D119" s="88">
        <v>5</v>
      </c>
      <c r="E119" s="88">
        <v>25</v>
      </c>
      <c r="F119" s="90">
        <v>62117488.222436</v>
      </c>
      <c r="G119" s="90">
        <v>41132043.1853831</v>
      </c>
      <c r="H119" s="90">
        <v>5782940.260114</v>
      </c>
      <c r="I119" s="90">
        <v>3829262.1824265313</v>
      </c>
      <c r="J119" s="90">
        <v>14853126.921672</v>
      </c>
      <c r="K119" s="90">
        <v>9835224.756552953</v>
      </c>
      <c r="L119" s="90">
        <v>35459231.578024</v>
      </c>
      <c r="M119" s="90">
        <v>23479871.551873032</v>
      </c>
      <c r="N119" s="90">
        <v>1014053.986729</v>
      </c>
      <c r="O119" s="90">
        <v>671471.3290577322</v>
      </c>
      <c r="P119" s="90">
        <v>134486</v>
      </c>
      <c r="Q119" s="91">
        <v>418</v>
      </c>
    </row>
    <row r="120" spans="2:17" s="74" customFormat="1" ht="12.75">
      <c r="B120" s="179"/>
      <c r="C120" s="87">
        <v>2003</v>
      </c>
      <c r="D120" s="88">
        <v>4</v>
      </c>
      <c r="E120" s="88">
        <v>-20</v>
      </c>
      <c r="F120" s="90">
        <v>61619020.457531</v>
      </c>
      <c r="G120" s="90">
        <v>41071981.39635692</v>
      </c>
      <c r="H120" s="90">
        <v>10929492.869469</v>
      </c>
      <c r="I120" s="90">
        <v>7285022.1323436</v>
      </c>
      <c r="J120" s="90">
        <v>9431309.591275</v>
      </c>
      <c r="K120" s="90">
        <v>6286412.364232681</v>
      </c>
      <c r="L120" s="90">
        <v>32929007.728122</v>
      </c>
      <c r="M120" s="90">
        <v>21948735.678816266</v>
      </c>
      <c r="N120" s="90">
        <v>1964995.912</v>
      </c>
      <c r="O120" s="90">
        <v>1309762.3906112837</v>
      </c>
      <c r="P120" s="90">
        <v>6196970</v>
      </c>
      <c r="Q120" s="91">
        <v>625</v>
      </c>
    </row>
    <row r="121" spans="2:17" s="74" customFormat="1" ht="12.75">
      <c r="B121" s="179"/>
      <c r="C121" s="87">
        <v>2004</v>
      </c>
      <c r="D121" s="92">
        <v>7</v>
      </c>
      <c r="E121" s="88">
        <v>75</v>
      </c>
      <c r="F121" s="90">
        <v>153402556.52</v>
      </c>
      <c r="G121" s="90">
        <v>107334487.25546652</v>
      </c>
      <c r="H121" s="90">
        <v>17436963.22</v>
      </c>
      <c r="I121" s="90">
        <v>12200497.494754061</v>
      </c>
      <c r="J121" s="90">
        <v>51934381.94000001</v>
      </c>
      <c r="K121" s="90">
        <v>36338053.17796448</v>
      </c>
      <c r="L121" s="90">
        <v>110160847.17</v>
      </c>
      <c r="M121" s="90">
        <v>77078624.46919642</v>
      </c>
      <c r="N121" s="90">
        <v>3944992.16</v>
      </c>
      <c r="O121" s="90">
        <v>2760278.0574600776</v>
      </c>
      <c r="P121" s="90">
        <v>10997472.02</v>
      </c>
      <c r="Q121" s="91">
        <v>1056</v>
      </c>
    </row>
    <row r="122" spans="2:17" s="74" customFormat="1" ht="13.5" thickBot="1">
      <c r="B122" s="179"/>
      <c r="C122" s="93">
        <v>2005</v>
      </c>
      <c r="D122" s="97">
        <v>5</v>
      </c>
      <c r="E122" s="98">
        <f>D122*100/D121-100</f>
        <v>-28.57142857142857</v>
      </c>
      <c r="F122" s="102">
        <v>128044609</v>
      </c>
      <c r="G122" s="90">
        <v>95040756.05302615</v>
      </c>
      <c r="H122" s="102">
        <v>19150714</v>
      </c>
      <c r="I122" s="90">
        <v>14214564.37510206</v>
      </c>
      <c r="J122" s="102">
        <v>43277757</v>
      </c>
      <c r="K122" s="90">
        <v>32122795.1546101</v>
      </c>
      <c r="L122" s="102">
        <v>96055714</v>
      </c>
      <c r="M122" s="90">
        <v>71297087.42187849</v>
      </c>
      <c r="N122" s="102">
        <v>5796028</v>
      </c>
      <c r="O122" s="90">
        <v>4302085.714709856</v>
      </c>
      <c r="P122" s="90">
        <v>13146380</v>
      </c>
      <c r="Q122" s="96">
        <v>733</v>
      </c>
    </row>
    <row r="123" spans="2:17" s="74" customFormat="1" ht="13.5" thickBot="1">
      <c r="B123" s="180"/>
      <c r="C123" s="93">
        <v>2006</v>
      </c>
      <c r="D123" s="92">
        <v>5</v>
      </c>
      <c r="E123" s="98">
        <f>D123*100/D122-100</f>
        <v>0</v>
      </c>
      <c r="F123" s="90">
        <v>317436158</v>
      </c>
      <c r="G123" s="90">
        <v>220746836.25287724</v>
      </c>
      <c r="H123" s="90">
        <v>46619144</v>
      </c>
      <c r="I123" s="90">
        <v>32419207.098698895</v>
      </c>
      <c r="J123" s="90">
        <v>143623095</v>
      </c>
      <c r="K123" s="90">
        <v>99876283.89232342</v>
      </c>
      <c r="L123" s="90">
        <v>302999391</v>
      </c>
      <c r="M123" s="90">
        <v>210707429.71189353</v>
      </c>
      <c r="N123" s="90">
        <v>5170165</v>
      </c>
      <c r="O123" s="90">
        <v>3595360.950202015</v>
      </c>
      <c r="P123" s="90">
        <v>20720389</v>
      </c>
      <c r="Q123" s="91">
        <v>1948</v>
      </c>
    </row>
    <row r="124" spans="2:17" s="74" customFormat="1" ht="12.75">
      <c r="B124" s="178" t="s">
        <v>381</v>
      </c>
      <c r="C124" s="82">
        <v>1997</v>
      </c>
      <c r="D124" s="83">
        <v>91</v>
      </c>
      <c r="E124" s="83"/>
      <c r="F124" s="85">
        <v>524145482.270435</v>
      </c>
      <c r="G124" s="85">
        <v>3462288586.671478</v>
      </c>
      <c r="H124" s="85">
        <v>112767542.578022</v>
      </c>
      <c r="I124" s="85">
        <v>744895813.894337</v>
      </c>
      <c r="J124" s="85">
        <v>145488513.962755</v>
      </c>
      <c r="K124" s="85">
        <v>961037037.2803147</v>
      </c>
      <c r="L124" s="85">
        <v>366866391.739319</v>
      </c>
      <c r="M124" s="85">
        <v>2423367870.0239716</v>
      </c>
      <c r="N124" s="85">
        <v>20996708.658974</v>
      </c>
      <c r="O124" s="85">
        <v>138695585.8757621</v>
      </c>
      <c r="P124" s="85">
        <v>969323157</v>
      </c>
      <c r="Q124" s="86">
        <v>35386</v>
      </c>
    </row>
    <row r="125" spans="2:17" s="74" customFormat="1" ht="12.75">
      <c r="B125" s="179"/>
      <c r="C125" s="87">
        <v>1998</v>
      </c>
      <c r="D125" s="88">
        <v>90</v>
      </c>
      <c r="E125" s="88">
        <v>-1.098901098901095</v>
      </c>
      <c r="F125" s="90">
        <v>623100975.40668</v>
      </c>
      <c r="G125" s="90">
        <v>2395786618.8612823</v>
      </c>
      <c r="H125" s="90">
        <v>135084205.066158</v>
      </c>
      <c r="I125" s="90">
        <v>519390826.9936328</v>
      </c>
      <c r="J125" s="90">
        <v>249764618.834174</v>
      </c>
      <c r="K125" s="90">
        <v>960330275.9674795</v>
      </c>
      <c r="L125" s="90">
        <v>671917861.622993</v>
      </c>
      <c r="M125" s="90">
        <v>2583484676.459705</v>
      </c>
      <c r="N125" s="90">
        <v>1308774.486567</v>
      </c>
      <c r="O125" s="90">
        <v>5032160.95910905</v>
      </c>
      <c r="P125" s="90">
        <v>599586332</v>
      </c>
      <c r="Q125" s="91">
        <v>42261</v>
      </c>
    </row>
    <row r="126" spans="2:17" s="74" customFormat="1" ht="12.75">
      <c r="B126" s="179"/>
      <c r="C126" s="87">
        <v>1999</v>
      </c>
      <c r="D126" s="88">
        <v>85</v>
      </c>
      <c r="E126" s="88">
        <v>-5.555555555555557</v>
      </c>
      <c r="F126" s="90">
        <v>874259875.034703</v>
      </c>
      <c r="G126" s="90">
        <v>2098871831.7049177</v>
      </c>
      <c r="H126" s="90">
        <v>206217205.472457</v>
      </c>
      <c r="I126" s="90">
        <v>495074172.0382222</v>
      </c>
      <c r="J126" s="90">
        <v>255157774.150379</v>
      </c>
      <c r="K126" s="90">
        <v>612567818.903387</v>
      </c>
      <c r="L126" s="90">
        <v>897365066.067106</v>
      </c>
      <c r="M126" s="90">
        <v>2154341419.191301</v>
      </c>
      <c r="N126" s="90">
        <v>-4886389.82609</v>
      </c>
      <c r="O126" s="90">
        <v>-11730958.102478046</v>
      </c>
      <c r="P126" s="90">
        <v>613616435</v>
      </c>
      <c r="Q126" s="91">
        <v>26639</v>
      </c>
    </row>
    <row r="127" spans="2:17" s="74" customFormat="1" ht="12.75">
      <c r="B127" s="179"/>
      <c r="C127" s="87">
        <v>2000</v>
      </c>
      <c r="D127" s="88">
        <v>90</v>
      </c>
      <c r="E127" s="88">
        <v>5.882352941176464</v>
      </c>
      <c r="F127" s="90">
        <v>1371082157.265603</v>
      </c>
      <c r="G127" s="90">
        <v>2201724592.5858884</v>
      </c>
      <c r="H127" s="90">
        <v>236496596.726611</v>
      </c>
      <c r="I127" s="90">
        <v>379773283.69169194</v>
      </c>
      <c r="J127" s="90">
        <v>425524463.919994</v>
      </c>
      <c r="K127" s="90">
        <v>683319866.7161165</v>
      </c>
      <c r="L127" s="90">
        <v>1534337944.377556</v>
      </c>
      <c r="M127" s="90">
        <v>2463885601.2910166</v>
      </c>
      <c r="N127" s="90">
        <v>17771518.60558</v>
      </c>
      <c r="O127" s="90">
        <v>28538034.248463623</v>
      </c>
      <c r="P127" s="90">
        <v>671062398</v>
      </c>
      <c r="Q127" s="91">
        <v>34062</v>
      </c>
    </row>
    <row r="128" spans="2:17" s="74" customFormat="1" ht="12.75">
      <c r="B128" s="179"/>
      <c r="C128" s="87">
        <v>2001</v>
      </c>
      <c r="D128" s="88">
        <v>100</v>
      </c>
      <c r="E128" s="88">
        <v>11.111111111111114</v>
      </c>
      <c r="F128" s="90">
        <v>2688241109.856909</v>
      </c>
      <c r="G128" s="90">
        <v>2195222642.2923884</v>
      </c>
      <c r="H128" s="90">
        <v>357655115.308385</v>
      </c>
      <c r="I128" s="90">
        <v>292061825.9938943</v>
      </c>
      <c r="J128" s="90">
        <v>598584281.536065</v>
      </c>
      <c r="K128" s="90">
        <v>488805026.94873047</v>
      </c>
      <c r="L128" s="90">
        <v>2445698734.216631</v>
      </c>
      <c r="M128" s="90">
        <v>1997162091.559547</v>
      </c>
      <c r="N128" s="90">
        <v>-44574173.20554</v>
      </c>
      <c r="O128" s="90">
        <v>-36399351.94930209</v>
      </c>
      <c r="P128" s="90">
        <v>716764714</v>
      </c>
      <c r="Q128" s="91">
        <v>36131</v>
      </c>
    </row>
    <row r="129" spans="2:17" s="74" customFormat="1" ht="12.75">
      <c r="B129" s="179"/>
      <c r="C129" s="87">
        <v>2002</v>
      </c>
      <c r="D129" s="88">
        <v>102</v>
      </c>
      <c r="E129" s="88">
        <v>2</v>
      </c>
      <c r="F129" s="90">
        <v>4119183726.445254</v>
      </c>
      <c r="G129" s="90">
        <v>2727580392.786672</v>
      </c>
      <c r="H129" s="90">
        <v>563479721.252422</v>
      </c>
      <c r="I129" s="90">
        <v>373116700.17383295</v>
      </c>
      <c r="J129" s="90">
        <v>1179157670.430906</v>
      </c>
      <c r="K129" s="90">
        <v>780797253.8886688</v>
      </c>
      <c r="L129" s="90">
        <v>3765625873.985751</v>
      </c>
      <c r="M129" s="90">
        <v>2493466662.9491057</v>
      </c>
      <c r="N129" s="90">
        <v>148490417.730378</v>
      </c>
      <c r="O129" s="90">
        <v>98325197.13016117</v>
      </c>
      <c r="P129" s="90">
        <v>925664047</v>
      </c>
      <c r="Q129" s="91">
        <v>42294</v>
      </c>
    </row>
    <row r="130" spans="2:17" s="74" customFormat="1" ht="12.75">
      <c r="B130" s="179"/>
      <c r="C130" s="87">
        <v>2003</v>
      </c>
      <c r="D130" s="88">
        <v>87</v>
      </c>
      <c r="E130" s="88">
        <v>-14.705882352941174</v>
      </c>
      <c r="F130" s="90">
        <v>4548326699.966717</v>
      </c>
      <c r="G130" s="90">
        <v>3031674119.7523355</v>
      </c>
      <c r="H130" s="90">
        <v>685330917.551105</v>
      </c>
      <c r="I130" s="90">
        <v>456805357.9398795</v>
      </c>
      <c r="J130" s="90">
        <v>1622130790.845905</v>
      </c>
      <c r="K130" s="90">
        <v>1081226627.2554488</v>
      </c>
      <c r="L130" s="90">
        <v>4092356205.330547</v>
      </c>
      <c r="M130" s="90">
        <v>2727748294.026303</v>
      </c>
      <c r="N130" s="90">
        <v>196186189.729201</v>
      </c>
      <c r="O130" s="90">
        <v>130767342.20943111</v>
      </c>
      <c r="P130" s="90">
        <v>1296030813.11</v>
      </c>
      <c r="Q130" s="91">
        <v>40211</v>
      </c>
    </row>
    <row r="131" spans="2:17" s="74" customFormat="1" ht="12.75">
      <c r="B131" s="179"/>
      <c r="C131" s="87">
        <v>2004</v>
      </c>
      <c r="D131" s="92">
        <v>81</v>
      </c>
      <c r="E131" s="88">
        <v>-6.896551724137936</v>
      </c>
      <c r="F131" s="90">
        <v>5277337497.090003</v>
      </c>
      <c r="G131" s="90">
        <v>3692508959.264654</v>
      </c>
      <c r="H131" s="90">
        <v>800300941.8794699</v>
      </c>
      <c r="I131" s="90">
        <v>559963883.2322885</v>
      </c>
      <c r="J131" s="90">
        <v>2899316032.393</v>
      </c>
      <c r="K131" s="90">
        <v>2028627206.6651227</v>
      </c>
      <c r="L131" s="90">
        <v>6037139583.88991</v>
      </c>
      <c r="M131" s="90">
        <v>4224136131.9295955</v>
      </c>
      <c r="N131" s="90">
        <v>61966506.748787016</v>
      </c>
      <c r="O131" s="90">
        <v>43357447.09721517</v>
      </c>
      <c r="P131" s="90">
        <v>1511535680.6475856</v>
      </c>
      <c r="Q131" s="91">
        <v>41091</v>
      </c>
    </row>
    <row r="132" spans="2:17" s="74" customFormat="1" ht="13.5" thickBot="1">
      <c r="B132" s="179"/>
      <c r="C132" s="99">
        <v>2005</v>
      </c>
      <c r="D132" s="100">
        <v>77</v>
      </c>
      <c r="E132" s="101">
        <f>D132*100/D131-100</f>
        <v>-4.938271604938265</v>
      </c>
      <c r="F132" s="105">
        <v>5248657729</v>
      </c>
      <c r="G132" s="90">
        <v>3895801648.531093</v>
      </c>
      <c r="H132" s="105">
        <v>603965045</v>
      </c>
      <c r="I132" s="90">
        <v>448291380.2829447</v>
      </c>
      <c r="J132" s="105">
        <v>2753373591</v>
      </c>
      <c r="K132" s="90">
        <v>2043683914.7603285</v>
      </c>
      <c r="L132" s="90">
        <v>5677148897</v>
      </c>
      <c r="M132" s="90">
        <v>4213848030.075858</v>
      </c>
      <c r="N132" s="90">
        <v>-55210342</v>
      </c>
      <c r="O132" s="90">
        <v>-40979723.290233515</v>
      </c>
      <c r="P132" s="90">
        <v>1326336353</v>
      </c>
      <c r="Q132" s="96">
        <v>38720</v>
      </c>
    </row>
    <row r="133" spans="2:17" s="74" customFormat="1" ht="13.5" thickBot="1">
      <c r="B133" s="180"/>
      <c r="C133" s="93">
        <v>2006</v>
      </c>
      <c r="D133" s="92">
        <v>72</v>
      </c>
      <c r="E133" s="101">
        <f>D133*100/D132-100</f>
        <v>-6.493506493506487</v>
      </c>
      <c r="F133" s="90">
        <v>5540256998</v>
      </c>
      <c r="G133" s="90">
        <v>3852724944.8891177</v>
      </c>
      <c r="H133" s="90">
        <v>623948620</v>
      </c>
      <c r="I133" s="90">
        <v>433897274.7060173</v>
      </c>
      <c r="J133" s="105">
        <v>2875608080</v>
      </c>
      <c r="K133" s="90">
        <v>1999713548.5845022</v>
      </c>
      <c r="L133" s="90">
        <v>5931677228</v>
      </c>
      <c r="M133" s="90">
        <v>4124920708.479079</v>
      </c>
      <c r="N133" s="90">
        <v>-52447065</v>
      </c>
      <c r="O133" s="90">
        <v>-36471975.160117105</v>
      </c>
      <c r="P133" s="90">
        <v>1163313678</v>
      </c>
      <c r="Q133" s="91">
        <v>35309</v>
      </c>
    </row>
    <row r="134" ht="302.25" customHeight="1"/>
  </sheetData>
  <mergeCells count="13">
    <mergeCell ref="B124:B133"/>
    <mergeCell ref="B84:B93"/>
    <mergeCell ref="B94:B103"/>
    <mergeCell ref="B104:B113"/>
    <mergeCell ref="B114:B123"/>
    <mergeCell ref="B44:B53"/>
    <mergeCell ref="B54:B63"/>
    <mergeCell ref="B64:B73"/>
    <mergeCell ref="B74:B83"/>
    <mergeCell ref="B4:B13"/>
    <mergeCell ref="B14:B23"/>
    <mergeCell ref="B24:B33"/>
    <mergeCell ref="B34:B43"/>
  </mergeCells>
  <printOptions/>
  <pageMargins left="0.1968503937007874" right="0.1968503937007874" top="0.5905511811023623" bottom="0.15748031496062992" header="0.5118110236220472" footer="0.5118110236220472"/>
  <pageSetup horizontalDpi="600" verticalDpi="600" orientation="landscape" paperSize="9" scale="52" r:id="rId1"/>
  <rowBreaks count="1" manualBreakCount="1"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nadir.tulek</dc:creator>
  <cp:keywords/>
  <dc:description/>
  <cp:lastModifiedBy>Zehra.ter</cp:lastModifiedBy>
  <cp:lastPrinted>2007-07-20T10:01:21Z</cp:lastPrinted>
  <dcterms:created xsi:type="dcterms:W3CDTF">2007-06-25T16:56:28Z</dcterms:created>
  <dcterms:modified xsi:type="dcterms:W3CDTF">2007-08-14T11:36:13Z</dcterms:modified>
  <cp:category/>
  <cp:version/>
  <cp:contentType/>
  <cp:contentStatus/>
</cp:coreProperties>
</file>